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PRI\MiscDevelopmentFiles\Builds\Staged\DEPLOY_Documents\Excel\BranchAppendices\"/>
    </mc:Choice>
  </mc:AlternateContent>
  <bookViews>
    <workbookView xWindow="285" yWindow="45" windowWidth="9420" windowHeight="9090" tabRatio="601" activeTab="4"/>
  </bookViews>
  <sheets>
    <sheet name="1999" sheetId="43" r:id="rId1"/>
    <sheet name="2000" sheetId="44" r:id="rId2"/>
    <sheet name="2001" sheetId="45" r:id="rId3"/>
    <sheet name="FTE-Headcount" sheetId="46" r:id="rId4"/>
    <sheet name="Notes on Rogers 3 &amp; 4" sheetId="47" r:id="rId5"/>
    <sheet name="Program Offerings" sheetId="41" r:id="rId6"/>
    <sheet name="BS Elem Ed FTDT" sheetId="42" r:id="rId7"/>
    <sheet name="BS Social Sci Ed" sheetId="1" r:id="rId8"/>
    <sheet name="BS Elec Eng" sheetId="2" r:id="rId9"/>
    <sheet name="BS Inf. Studies" sheetId="3" r:id="rId10"/>
    <sheet name="MS Psychology" sheetId="4" r:id="rId11"/>
    <sheet name="MS Criminology" sheetId="5" r:id="rId12"/>
    <sheet name="BS Social Work FTDT" sheetId="6" r:id="rId13"/>
    <sheet name="MS Software Engineering" sheetId="7" r:id="rId14"/>
    <sheet name="MS Elem Ed NBPTS" sheetId="8" r:id="rId15"/>
    <sheet name="MS Math Ed" sheetId="9" r:id="rId16"/>
    <sheet name="MS Social Sci. Ed" sheetId="10" r:id="rId17"/>
    <sheet name="MS Soc Work (non-Adv St)" sheetId="11" r:id="rId18"/>
    <sheet name="BS Communication FTDT" sheetId="12" r:id="rId19"/>
    <sheet name="BS Psych FTDT" sheetId="13" r:id="rId20"/>
    <sheet name="BS Bus Adm FTDT" sheetId="14" r:id="rId21"/>
    <sheet name="MS Comm" sheetId="15" r:id="rId22"/>
    <sheet name="Sheet16" sheetId="16" r:id="rId23"/>
  </sheets>
  <calcPr calcId="162913"/>
</workbook>
</file>

<file path=xl/calcChain.xml><?xml version="1.0" encoding="utf-8"?>
<calcChain xmlns="http://schemas.openxmlformats.org/spreadsheetml/2006/main">
  <c r="B27" i="43" l="1"/>
  <c r="B37" i="43" s="1"/>
  <c r="B33" i="43"/>
  <c r="B55" i="43"/>
  <c r="B57" i="43" s="1"/>
  <c r="B16" i="44"/>
  <c r="B20" i="44"/>
  <c r="B25" i="44"/>
  <c r="B16" i="45"/>
  <c r="B23" i="45"/>
  <c r="B28" i="45"/>
  <c r="J11" i="46"/>
  <c r="L11" i="46" s="1"/>
  <c r="K11" i="46"/>
  <c r="M11" i="46" s="1"/>
  <c r="J12" i="46"/>
  <c r="K12" i="46"/>
  <c r="L12" i="46"/>
  <c r="M12" i="46"/>
  <c r="J13" i="46"/>
  <c r="K13" i="46"/>
  <c r="L13" i="46"/>
  <c r="M13" i="46"/>
  <c r="J14" i="46"/>
  <c r="L14" i="46" s="1"/>
  <c r="K14" i="46"/>
  <c r="M14" i="46" s="1"/>
  <c r="J15" i="46"/>
  <c r="L15" i="46" s="1"/>
  <c r="K15" i="46"/>
  <c r="M15" i="46"/>
  <c r="J16" i="46"/>
  <c r="K16" i="46"/>
  <c r="L16" i="46"/>
  <c r="M16" i="46"/>
  <c r="J17" i="46"/>
  <c r="L17" i="46" s="1"/>
  <c r="K17" i="46"/>
  <c r="M17" i="46" s="1"/>
  <c r="J18" i="46"/>
  <c r="K18" i="46"/>
  <c r="L18" i="46"/>
  <c r="M18" i="46"/>
  <c r="J19" i="46"/>
  <c r="K19" i="46"/>
  <c r="L19" i="46"/>
  <c r="M19" i="46"/>
  <c r="J20" i="46"/>
  <c r="L20" i="46" s="1"/>
  <c r="K20" i="46"/>
  <c r="M20" i="46" s="1"/>
  <c r="J21" i="46"/>
  <c r="K21" i="46"/>
  <c r="L21" i="46"/>
  <c r="M21" i="46"/>
  <c r="J22" i="46"/>
  <c r="K22" i="46"/>
  <c r="L22" i="46"/>
  <c r="M22" i="46"/>
  <c r="L23" i="46"/>
  <c r="M23" i="46"/>
  <c r="L24" i="46"/>
  <c r="M24" i="46"/>
  <c r="L25" i="46"/>
  <c r="M25" i="46"/>
  <c r="L26" i="46"/>
  <c r="M26" i="46"/>
</calcChain>
</file>

<file path=xl/sharedStrings.xml><?xml version="1.0" encoding="utf-8"?>
<sst xmlns="http://schemas.openxmlformats.org/spreadsheetml/2006/main" count="1231" uniqueCount="395">
  <si>
    <t xml:space="preserve">          PROGRAM OFFERINGS </t>
  </si>
  <si>
    <t>REF #</t>
  </si>
  <si>
    <t>PROGRAM</t>
  </si>
  <si>
    <t>1998/99</t>
  </si>
  <si>
    <t>2000/01</t>
  </si>
  <si>
    <t>2001/02</t>
  </si>
  <si>
    <t>C</t>
  </si>
  <si>
    <t>COURSE LISTING</t>
  </si>
  <si>
    <t>Course Name</t>
  </si>
  <si>
    <t>Course Number</t>
  </si>
  <si>
    <t>Semesters Offered</t>
  </si>
  <si>
    <t>1999 Legislature</t>
  </si>
  <si>
    <t>Specific Appropriation 180</t>
  </si>
  <si>
    <t>Institution:</t>
  </si>
  <si>
    <t>1999 Legislative Appropriation:</t>
  </si>
  <si>
    <t>Amount of</t>
  </si>
  <si>
    <t>Date New</t>
  </si>
  <si>
    <t>Appropriation</t>
  </si>
  <si>
    <t>Date Funds</t>
  </si>
  <si>
    <t>Program</t>
  </si>
  <si>
    <t>Courses</t>
  </si>
  <si>
    <t>Degree Program</t>
  </si>
  <si>
    <t>Allocated</t>
  </si>
  <si>
    <t>Received</t>
  </si>
  <si>
    <t>Initiated</t>
  </si>
  <si>
    <t>First Offered</t>
  </si>
  <si>
    <t>Could Be Completed</t>
  </si>
  <si>
    <t>Criminology</t>
  </si>
  <si>
    <t>Psychology</t>
  </si>
  <si>
    <t>Information Studies</t>
  </si>
  <si>
    <t>2000 Legislature</t>
  </si>
  <si>
    <t>Specific Appropriation 164 A</t>
  </si>
  <si>
    <t>2000 Legislative Appropriation:</t>
  </si>
  <si>
    <t>Branch:</t>
  </si>
  <si>
    <t xml:space="preserve">Panama City </t>
  </si>
  <si>
    <t>Program Allocation:</t>
  </si>
  <si>
    <t>2001 Legislature</t>
  </si>
  <si>
    <t>Specific Appropriation 198</t>
  </si>
  <si>
    <t>2001 Legislative Appropriation:</t>
  </si>
  <si>
    <t>FTE/Headcount Schedule</t>
  </si>
  <si>
    <t>FTE</t>
  </si>
  <si>
    <t>HC</t>
  </si>
  <si>
    <t>University:</t>
  </si>
  <si>
    <t>Florida State University</t>
  </si>
  <si>
    <t>Panama City</t>
  </si>
  <si>
    <t xml:space="preserve">Is this site authorized to offer lower level courses?   </t>
  </si>
  <si>
    <t xml:space="preserve">Branch Campus/Site: </t>
  </si>
  <si>
    <t>New Degree</t>
  </si>
  <si>
    <t>1999/00</t>
  </si>
  <si>
    <t xml:space="preserve">Program Name:  </t>
  </si>
  <si>
    <t>(From Program Offering Sheet)</t>
  </si>
  <si>
    <t>DEGREE</t>
  </si>
  <si>
    <t>Psych.</t>
  </si>
  <si>
    <t>Crim.</t>
  </si>
  <si>
    <t>Elec. Engineering</t>
  </si>
  <si>
    <t>Education</t>
  </si>
  <si>
    <t>Diving Faculty Asst.</t>
  </si>
  <si>
    <t>Software Engineer.</t>
  </si>
  <si>
    <t>Social Work</t>
  </si>
  <si>
    <t>Business</t>
  </si>
  <si>
    <t>Communication</t>
  </si>
  <si>
    <t>USPS/Faculty Sec.</t>
  </si>
  <si>
    <t xml:space="preserve">USPS/Comp. Analyst </t>
  </si>
  <si>
    <t>A&amp;P / Student Aff.</t>
  </si>
  <si>
    <t>USPS/Dean's Off. Sec.</t>
  </si>
  <si>
    <t>TOTAL</t>
  </si>
  <si>
    <t xml:space="preserve">BS Elementary Education  Full-Time Day-Time </t>
  </si>
  <si>
    <t>BS Social Science Education</t>
  </si>
  <si>
    <t>BS Electrical Engineering</t>
  </si>
  <si>
    <t>BS Information Studies</t>
  </si>
  <si>
    <t xml:space="preserve"> </t>
  </si>
  <si>
    <t>MS Psychology with Emphasis in Applied Beh Analysis</t>
  </si>
  <si>
    <t>2002/03</t>
  </si>
  <si>
    <t>Projected</t>
  </si>
  <si>
    <t>BS Social Work  Full-Time Day-Time</t>
  </si>
  <si>
    <t>MS Criminology and Criminal Justice</t>
  </si>
  <si>
    <t>MS Mathematics Education</t>
  </si>
  <si>
    <t>MS Social Science Education</t>
  </si>
  <si>
    <t>MS Social Work (non-Advanced Standing)</t>
  </si>
  <si>
    <t>BS Communication Full-Time Day-Time</t>
  </si>
  <si>
    <t>BS Psychology Full-Time Day -Time</t>
  </si>
  <si>
    <t>BS Business Administration Full-Time Day-Time</t>
  </si>
  <si>
    <t>MS Communication</t>
  </si>
  <si>
    <t>No</t>
  </si>
  <si>
    <t>BS Elementary Education Full-Time Day-Time</t>
  </si>
  <si>
    <t>Branch Campus:   Panama City</t>
  </si>
  <si>
    <t>University:  Florida State University</t>
  </si>
  <si>
    <t>MS Elementary Education with Emphasis in NBPTS</t>
  </si>
  <si>
    <t>MS Computer Science (Software Engineering)</t>
  </si>
  <si>
    <t>BS Social Work Full-Time Day-Time</t>
  </si>
  <si>
    <t>MS Criminology</t>
  </si>
  <si>
    <t>MS Psychology</t>
  </si>
  <si>
    <t>BS Electrical Engineering/Computer Engineering</t>
  </si>
  <si>
    <t>~</t>
  </si>
  <si>
    <t>The Teacher in the Elem. &amp; Midd. Sch.</t>
  </si>
  <si>
    <t>F</t>
  </si>
  <si>
    <t>EDE 3201</t>
  </si>
  <si>
    <t>SU, F</t>
  </si>
  <si>
    <t>The Child in the Elem. &amp; Midd. Sch.</t>
  </si>
  <si>
    <t>EDE 3322</t>
  </si>
  <si>
    <t>F, SP</t>
  </si>
  <si>
    <t>Classroom Org. &amp; Pupil Evaluation</t>
  </si>
  <si>
    <t>EDE 4421</t>
  </si>
  <si>
    <t>Directed Field</t>
  </si>
  <si>
    <t>EDE 4907</t>
  </si>
  <si>
    <t>SP</t>
  </si>
  <si>
    <t>Lang. Arts in the Elem. School</t>
  </si>
  <si>
    <t>LAE 4314</t>
  </si>
  <si>
    <t>How Children Learn Math.</t>
  </si>
  <si>
    <t>MAE 4326</t>
  </si>
  <si>
    <t>Schooling in American Society</t>
  </si>
  <si>
    <t>EDF 4604</t>
  </si>
  <si>
    <t>EDE 4341</t>
  </si>
  <si>
    <t>SU</t>
  </si>
  <si>
    <t>Class. App. Of Ed. Psych.</t>
  </si>
  <si>
    <t>EDF 4214</t>
  </si>
  <si>
    <t>The Teaching of Elem. School Math.</t>
  </si>
  <si>
    <t>MAE 4310</t>
  </si>
  <si>
    <t>Teach. Reading in the Elem. School</t>
  </si>
  <si>
    <t>Lit. in the Elem. School</t>
  </si>
  <si>
    <t>LAE 3414</t>
  </si>
  <si>
    <t>Teaching Science in the Elem. School</t>
  </si>
  <si>
    <t>SCE 4310</t>
  </si>
  <si>
    <t>Elem. School. Social Science</t>
  </si>
  <si>
    <t>SSE 4113</t>
  </si>
  <si>
    <t>SSE 4364</t>
  </si>
  <si>
    <t>Skill Development in Social Studies</t>
  </si>
  <si>
    <t>Inquiring in Teaching Social Studies</t>
  </si>
  <si>
    <t>SSE 4663</t>
  </si>
  <si>
    <t>Teaching Methods for Social Ed.</t>
  </si>
  <si>
    <t>SSE 4362</t>
  </si>
  <si>
    <t>Field Study in Social Ed.</t>
  </si>
  <si>
    <t>SSE 4940</t>
  </si>
  <si>
    <t>History of Asia</t>
  </si>
  <si>
    <t>ASH 3100</t>
  </si>
  <si>
    <t>ANT 4930</t>
  </si>
  <si>
    <t>EEC 4930</t>
  </si>
  <si>
    <t>The Civil War Era</t>
  </si>
  <si>
    <t>AMH 4172</t>
  </si>
  <si>
    <t>EUH 4241</t>
  </si>
  <si>
    <t>The Holocoust in Hist. Prespective</t>
  </si>
  <si>
    <t>Intro. Circuit Analysis</t>
  </si>
  <si>
    <t>EEL 3111</t>
  </si>
  <si>
    <t>Eng. Mechanics</t>
  </si>
  <si>
    <t>EGM 3512</t>
  </si>
  <si>
    <t>Principles of Egn. Economy</t>
  </si>
  <si>
    <t>EML 3100</t>
  </si>
  <si>
    <t xml:space="preserve">F </t>
  </si>
  <si>
    <t>EGN 3613</t>
  </si>
  <si>
    <t>Thermo. Dynamics</t>
  </si>
  <si>
    <t>Eng. Math I</t>
  </si>
  <si>
    <t>MAP 3305</t>
  </si>
  <si>
    <t>Advanced Circuits with Computers</t>
  </si>
  <si>
    <t>EEL 3112</t>
  </si>
  <si>
    <t>Advanced Circuits w/ Comput. Lab</t>
  </si>
  <si>
    <t>EEL 3112L</t>
  </si>
  <si>
    <t>Eng. Math II</t>
  </si>
  <si>
    <t>MAP 3306</t>
  </si>
  <si>
    <t>Sign &amp; Linear Syst. Analysis</t>
  </si>
  <si>
    <t>EEL 3135</t>
  </si>
  <si>
    <t>Digital Logic Design</t>
  </si>
  <si>
    <t>EEL 3705</t>
  </si>
  <si>
    <t>Digital Logic Design Lab</t>
  </si>
  <si>
    <t>EEL 3705L</t>
  </si>
  <si>
    <t>Information Need &amp; Preferences</t>
  </si>
  <si>
    <t>LIS 3232</t>
  </si>
  <si>
    <t>Teach. For Information Studies</t>
  </si>
  <si>
    <t>LIS 3342</t>
  </si>
  <si>
    <t>Information Sources &amp; Services</t>
  </si>
  <si>
    <t>LIS 3602</t>
  </si>
  <si>
    <t>Spec.Top: Teach Com. For Info Proc.</t>
  </si>
  <si>
    <t>LIS 4930</t>
  </si>
  <si>
    <t>Information Science</t>
  </si>
  <si>
    <t>LIS 3267</t>
  </si>
  <si>
    <t>Quant. Methods in Info. Stud.</t>
  </si>
  <si>
    <t>LIS 4276</t>
  </si>
  <si>
    <t>Manag. Networks &amp; Telecomm.</t>
  </si>
  <si>
    <t>LIS 4482</t>
  </si>
  <si>
    <t>Elect. Media Production</t>
  </si>
  <si>
    <t>LIS 4301</t>
  </si>
  <si>
    <t>Tech. Comm. For the Info. Prof</t>
  </si>
  <si>
    <t>LIS 3021</t>
  </si>
  <si>
    <t>Info Needs &amp; Preferences</t>
  </si>
  <si>
    <t>LIS 3201</t>
  </si>
  <si>
    <t>Teach. For Information Services</t>
  </si>
  <si>
    <t>LIS 3353</t>
  </si>
  <si>
    <t>Sys. Approach in the Info. Env.</t>
  </si>
  <si>
    <t>LIS 4264</t>
  </si>
  <si>
    <t>Basic Princ. Of Behavior</t>
  </si>
  <si>
    <t>EAB 5700</t>
  </si>
  <si>
    <t>Beh. Analysis in Ed. &amp; Per. Man.</t>
  </si>
  <si>
    <t>EAB 5721</t>
  </si>
  <si>
    <t>RED 4510</t>
  </si>
  <si>
    <t>Beh. Analysis Practicum</t>
  </si>
  <si>
    <t>EAB 5940</t>
  </si>
  <si>
    <t>EAB 5941</t>
  </si>
  <si>
    <t>Basic Methods of ABA</t>
  </si>
  <si>
    <t>EAB 5701</t>
  </si>
  <si>
    <t>EAB 5711</t>
  </si>
  <si>
    <t>EAB 6769r</t>
  </si>
  <si>
    <t>Seminar on Skinners Theory of Beh.</t>
  </si>
  <si>
    <t>EAB 5710</t>
  </si>
  <si>
    <t>EAB 5780</t>
  </si>
  <si>
    <t>Dev. Psych.</t>
  </si>
  <si>
    <t>DEP 5165</t>
  </si>
  <si>
    <t>Research Methods ABA</t>
  </si>
  <si>
    <t>EAB 5796</t>
  </si>
  <si>
    <t>Supervised Teaching</t>
  </si>
  <si>
    <t>PSY 5947</t>
  </si>
  <si>
    <t>DIS</t>
  </si>
  <si>
    <t>PSY 5908</t>
  </si>
  <si>
    <t>Supervised Research</t>
  </si>
  <si>
    <t>PSY 5917</t>
  </si>
  <si>
    <t>Penology</t>
  </si>
  <si>
    <t>CCJ 5305</t>
  </si>
  <si>
    <t>Race, Ethnicity, Crime &amp; Soc. Just.</t>
  </si>
  <si>
    <t>CCJ 5662</t>
  </si>
  <si>
    <t>Structured Process of Am. Crt. Syst.</t>
  </si>
  <si>
    <t>CCJ 5205</t>
  </si>
  <si>
    <t>Theory on Crim. &amp; Crim. Just.</t>
  </si>
  <si>
    <t>CCJ 5605</t>
  </si>
  <si>
    <t>Crim. Theory</t>
  </si>
  <si>
    <t>CCJ 5606</t>
  </si>
  <si>
    <t>Human Services Experience</t>
  </si>
  <si>
    <t>SOW 1502</t>
  </si>
  <si>
    <t>Intro to Soc. Work &amp; Soc. Welfare</t>
  </si>
  <si>
    <t>SOW 3203</t>
  </si>
  <si>
    <t>Social Work Practice: Theor. &amp; Mod.</t>
  </si>
  <si>
    <t>SOW 4348</t>
  </si>
  <si>
    <t>Int. &amp; Rec. M Soc. Work</t>
  </si>
  <si>
    <t>SOW 3350</t>
  </si>
  <si>
    <t>Ind. &amp; Fam. Behavior</t>
  </si>
  <si>
    <t>SOW 4104</t>
  </si>
  <si>
    <t>SOW 4323</t>
  </si>
  <si>
    <t>Theor. &amp; Prac. Of Soc. Wk. W/Group</t>
  </si>
  <si>
    <t>Social Wk. With Indiv. &amp; Family</t>
  </si>
  <si>
    <t>SOW 4341</t>
  </si>
  <si>
    <t>SOW 4935</t>
  </si>
  <si>
    <t>Seminar: Vio in the Sc. Sys &amp; SW Res</t>
  </si>
  <si>
    <t>Indiv. Field Inst.</t>
  </si>
  <si>
    <t>SOW 4510</t>
  </si>
  <si>
    <t>Meas in Soc. Work Research</t>
  </si>
  <si>
    <t>SOW 4414</t>
  </si>
  <si>
    <t>Div. In Soc Wk Pr.</t>
  </si>
  <si>
    <t>SOW 4626</t>
  </si>
  <si>
    <t>Software Engineering</t>
  </si>
  <si>
    <t>CEN 5035</t>
  </si>
  <si>
    <t>Database Systems</t>
  </si>
  <si>
    <t>COP 5710</t>
  </si>
  <si>
    <t>Software Eng. In Graphics</t>
  </si>
  <si>
    <t>CEN 5066</t>
  </si>
  <si>
    <t>Spec. Top.: Project Management</t>
  </si>
  <si>
    <t>CIS 5930</t>
  </si>
  <si>
    <t>Int. Curr. In the Elem &amp; Midd. School</t>
  </si>
  <si>
    <t>EDE 5227</t>
  </si>
  <si>
    <t>Lang. &amp; Literacy Assessment</t>
  </si>
  <si>
    <t>LAE 5515</t>
  </si>
  <si>
    <t>MAE 5318</t>
  </si>
  <si>
    <t>Sys. Procedures of obser.</t>
  </si>
  <si>
    <t>EDE 5526</t>
  </si>
  <si>
    <t>The Elem. School, K-6</t>
  </si>
  <si>
    <t>EDE 5225</t>
  </si>
  <si>
    <t>Soc. Of Ed.</t>
  </si>
  <si>
    <t>EDF 5630</t>
  </si>
  <si>
    <t>ARE 5304</t>
  </si>
  <si>
    <t>Art in Childhood Ed.</t>
  </si>
  <si>
    <t>Sup. Teaching</t>
  </si>
  <si>
    <t>EDE 5940r</t>
  </si>
  <si>
    <t>RED 5147</t>
  </si>
  <si>
    <t>Found. Of Dev. Read.</t>
  </si>
  <si>
    <t>Spec. Top. Problem Solving</t>
  </si>
  <si>
    <t>MAE 5641r</t>
  </si>
  <si>
    <t>Math Learning &amp; Teaching</t>
  </si>
  <si>
    <t>MAE 5691</t>
  </si>
  <si>
    <t>Prob.Tchg. Soc St. in Sec. Sch &amp; Jr.C</t>
  </si>
  <si>
    <t>SSE 5365</t>
  </si>
  <si>
    <t>Skill Develop. In Social Studies</t>
  </si>
  <si>
    <t>SSE 5366</t>
  </si>
  <si>
    <t>SSE 5907</t>
  </si>
  <si>
    <t>Fund. In Teach Soc. Studies</t>
  </si>
  <si>
    <t>SSE 5367</t>
  </si>
  <si>
    <t>SSE 5615</t>
  </si>
  <si>
    <t>SSE 5665</t>
  </si>
  <si>
    <t>Field Lab Internship</t>
  </si>
  <si>
    <t>SSE 5943</t>
  </si>
  <si>
    <t>Human Beh. &amp; the Soc. Env. II</t>
  </si>
  <si>
    <t>SOW 5106</t>
  </si>
  <si>
    <t>SOW 5335</t>
  </si>
  <si>
    <t>Chem. Depend. Prob. &amp; Prog.</t>
  </si>
  <si>
    <t>SOW 5712</t>
  </si>
  <si>
    <t>Theory &amp; Prac.of Crisis Inter. &amp; Treat</t>
  </si>
  <si>
    <t>SOW 5367</t>
  </si>
  <si>
    <t>Oct. 1999</t>
  </si>
  <si>
    <t>Aug. 2000</t>
  </si>
  <si>
    <t>Aug. 2002</t>
  </si>
  <si>
    <t>Jan. 2001</t>
  </si>
  <si>
    <t>Jan. 2003</t>
  </si>
  <si>
    <t>Aug. 2003</t>
  </si>
  <si>
    <t>Aug. 2004</t>
  </si>
  <si>
    <t>Diving</t>
  </si>
  <si>
    <t>Aug.2000</t>
  </si>
  <si>
    <t xml:space="preserve">FACULTY SALARY  </t>
  </si>
  <si>
    <t>SUPPORT STAFF SALARY</t>
  </si>
  <si>
    <t>OPS</t>
  </si>
  <si>
    <t>Oct.1999</t>
  </si>
  <si>
    <t>OPS Facutly to support new degree programs</t>
  </si>
  <si>
    <t>GRAND TOTAL</t>
  </si>
  <si>
    <t xml:space="preserve">Due to the timing of the receipt of the 1999/2000 allocation it was not possible to hire faculty for 99/00 so monies were converted and used to recruit faculty and </t>
  </si>
  <si>
    <t>FACULTY SEARCHES</t>
  </si>
  <si>
    <t>TECHNOLOGY</t>
  </si>
  <si>
    <t>CAPITAL IMPROVEMENTS</t>
  </si>
  <si>
    <t>VEHICLES</t>
  </si>
  <si>
    <t>PROGRAM ADVERTISING</t>
  </si>
  <si>
    <t xml:space="preserve">FACULTY / FURN. &amp; EQUIP. </t>
  </si>
  <si>
    <t>DIVING BUDGET</t>
  </si>
  <si>
    <t>TOMLINSON STUDY</t>
  </si>
  <si>
    <t>GENERAL EXPENSES</t>
  </si>
  <si>
    <t>USPS / A&amp;P</t>
  </si>
  <si>
    <t>DIVING FACULTY</t>
  </si>
  <si>
    <t>DIVING ASST.</t>
  </si>
  <si>
    <t>Sub-Total</t>
  </si>
  <si>
    <t>Unused match/fringe</t>
  </si>
  <si>
    <t xml:space="preserve"> Faculty Salary TOTAL</t>
  </si>
  <si>
    <t>A&amp;P Coord./ Alumni Affairs</t>
  </si>
  <si>
    <t>A&amp;P Coord./ Campus Comm.</t>
  </si>
  <si>
    <t>Support Staff Salary TOTAL</t>
  </si>
  <si>
    <t>EXPENSE TOTAL</t>
  </si>
  <si>
    <t>OPS TOTAL</t>
  </si>
  <si>
    <t xml:space="preserve">GRAND TOTAL </t>
  </si>
  <si>
    <t xml:space="preserve">Infor Studies </t>
  </si>
  <si>
    <t>Faculty Salary TOTAL</t>
  </si>
  <si>
    <t>A&amp;P Coord / Comm. Relations</t>
  </si>
  <si>
    <t>USPS Prog. Asst. / Student Affairs</t>
  </si>
  <si>
    <t>TBA (Tech. Services)</t>
  </si>
  <si>
    <t>X</t>
  </si>
  <si>
    <t>BS Communication Full-Time Day-Time (Beginning fall 02)</t>
  </si>
  <si>
    <t>BS Psychology Full-Time Day-Time Program (Beginning fall 02)</t>
  </si>
  <si>
    <t>Full-Time Day-Time Program (Beginning fall 02)</t>
  </si>
  <si>
    <t>MS Communication (Beginning spring 02)</t>
  </si>
  <si>
    <t>Theories &amp; Models of Soc. Wk. Prac.</t>
  </si>
  <si>
    <t>Prob in Teach. Elem Sch Soc. Stud.</t>
  </si>
  <si>
    <t>Inq in Teach. Soc. Stud.</t>
  </si>
  <si>
    <t>Topics &amp; Teach. Of Elem Sch. Mat.</t>
  </si>
  <si>
    <t>Beh. Ana. in Mental Health &amp; Aging</t>
  </si>
  <si>
    <t>Beh. Ana. in Dev. Disabl. &amp; Autism</t>
  </si>
  <si>
    <t>Eth. &amp; Prof. Iss in Beh. Ana.</t>
  </si>
  <si>
    <t>Spec. Top:Tribes, States &amp; Glob. Sys</t>
  </si>
  <si>
    <t>Spec. Top: Teaching Social Studies</t>
  </si>
  <si>
    <t>Teach. &amp; Learn. for Elem. &amp; Midd.Sc</t>
  </si>
  <si>
    <t>Aug. 2001</t>
  </si>
  <si>
    <t>MS Elem. Ed. with Emphasis in Nat. Bd. Cert.</t>
  </si>
  <si>
    <t>establish an infrastructure to support the new programs (see expenditure categories below).</t>
  </si>
  <si>
    <t>1998-1999</t>
  </si>
  <si>
    <t>1999-2000</t>
  </si>
  <si>
    <t>2000-2001</t>
  </si>
  <si>
    <t>2001-2002</t>
  </si>
  <si>
    <t>2002-2003</t>
  </si>
  <si>
    <t>2003-2004</t>
  </si>
  <si>
    <t>CEPRI</t>
  </si>
  <si>
    <t>Seminar:  Hum. Beh. In the Soc. Env II</t>
  </si>
  <si>
    <t>HC = Unduplicated Headcount</t>
  </si>
  <si>
    <t>(OPS Faculty to Support New Degree Programs)</t>
  </si>
  <si>
    <t>Searches for new faculty for new programs</t>
  </si>
  <si>
    <t>Initial budget to build inventory</t>
  </si>
  <si>
    <t>(Portables for new Faculty) – Engineering study done in preparation of bring portables to house new faculty</t>
  </si>
  <si>
    <t>A truck was added to support our new Advanced Science Diving Program and 2 cars were purchased for use by new faculty for recruitment and attending required faculty meetings in Tallahassee.</t>
  </si>
  <si>
    <t>Diving faculty hired</t>
  </si>
  <si>
    <t xml:space="preserve">Diving assistant hired </t>
  </si>
  <si>
    <t xml:space="preserve">(ITV Upgrade &amp; Computers) – Update interactive TV to broadcast courses to and from Tallahassee, purchase of computers, printers, copiers, phones, fiber backbone to support growth.  </t>
  </si>
  <si>
    <t>Added Parking/Lights needed for projected faculty and student growth.  Replacing original carpet and painting offices and classrooms were done in preparation for new growth.</t>
  </si>
  <si>
    <t xml:space="preserve">Marketing new programs.  </t>
  </si>
  <si>
    <t>General expenses to support faculty and support offices in preparation for new programs and faculty</t>
  </si>
  <si>
    <t>Technology, financial aid and administrative positions to support new faculty and programs.</t>
  </si>
  <si>
    <t>New furniture and equipment purchased for new faculty.</t>
  </si>
  <si>
    <t>Lease of portable buildings for new faculty offices, $31740; Remodeling (Student Affairs and Faculty Offices, $32115); 2 computers, $3676; faculty recruitment, $4319 ; Faculty Site Licenses/Software, $350</t>
  </si>
  <si>
    <t>(Lease of portable buildings for new faculty offices, $31,740; 3 Technolgoy Enhanced Classrooms, $19,548, 2 laptop computers, $5,462)</t>
  </si>
  <si>
    <t>Absorbed within the University requirement for lapse</t>
  </si>
  <si>
    <t>3. PROGRAM OFFERINGS sheet:</t>
  </si>
  <si>
    <t>4. COURSE LISTING sheets:</t>
  </si>
  <si>
    <t xml:space="preserve">The 16 listed programs are all “new” programs. </t>
  </si>
  <si>
    <t>None of these programs were in place prior to the 2000 year and none were offered as partial degree programs</t>
  </si>
  <si>
    <t>prior to the 2000 year.</t>
  </si>
  <si>
    <t>All of these “new” programs are “full” degree programs (C), that is, every course needed to obtain a degree</t>
  </si>
  <si>
    <t xml:space="preserve">is offered on this campus.   </t>
  </si>
  <si>
    <t>Some of the courses listed on the course listing sheets are not necessarily “new” courses to our campus, but are “new”</t>
  </si>
  <si>
    <t xml:space="preserve">in support of the newly created programs.  Others of our programs (BS Social Science Education, BS Electrical </t>
  </si>
  <si>
    <t xml:space="preserve">Engineering/Computer Engineering, BS Information Studies, MS Psychology with Emphasis in Applied Behavior Analysis, </t>
  </si>
  <si>
    <t xml:space="preserve">MS Criminology and Criminal Justice, MS Computer Science, MS Social Science Education, BS Business Administration) </t>
  </si>
  <si>
    <t xml:space="preserve">have nearly all-new courses.  Two of our programs (MS Mathematics Education, MS Communication) were once taught on </t>
  </si>
  <si>
    <t xml:space="preserve">this campus and now have been revived). The MS in Elementary Education is now being offered with a new emphasis area </t>
  </si>
  <si>
    <t xml:space="preserve">though many of the courses are the same. Our full-time, day-time programs (BS Elementary Ed, BS Social Work, BS </t>
  </si>
  <si>
    <t xml:space="preserve">Communication, BS Psychology,) have the same courses that we have and continue to offer in our part-time evening </t>
  </si>
  <si>
    <t xml:space="preserve">programs, so courses in these programs are not new, but the programs are new.  </t>
  </si>
  <si>
    <r>
      <t xml:space="preserve">Consequently, on the course-listing sheet, we identify 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the course sections that are part of the new program. </t>
    </r>
  </si>
  <si>
    <t xml:space="preserve">Courses that continue to be taught in the evening to our part time students are neither listed nor counted in the FTE total.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</si>
</sst>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</font>
    <font>
      <sz val="9"/>
      <name val="Times New Roman"/>
    </font>
    <font>
      <sz val="9"/>
      <name val="Arial"/>
    </font>
    <font>
      <u/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 applyBorder="1"/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/>
    <xf numFmtId="0" fontId="3" fillId="0" borderId="0" xfId="0" applyFont="1" applyAlignment="1"/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vertical="center"/>
    </xf>
    <xf numFmtId="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0" xfId="0" applyFont="1" applyBorder="1"/>
    <xf numFmtId="0" fontId="4" fillId="2" borderId="3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/>
    <xf numFmtId="0" fontId="3" fillId="0" borderId="7" xfId="0" applyFont="1" applyBorder="1"/>
    <xf numFmtId="0" fontId="3" fillId="0" borderId="4" xfId="0" applyFont="1" applyBorder="1" applyAlignment="1">
      <alignment horizontal="left"/>
    </xf>
    <xf numFmtId="0" fontId="3" fillId="0" borderId="10" xfId="0" applyFont="1" applyBorder="1"/>
    <xf numFmtId="0" fontId="2" fillId="2" borderId="7" xfId="0" applyFont="1" applyFill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0" xfId="0" applyFont="1"/>
    <xf numFmtId="164" fontId="2" fillId="0" borderId="0" xfId="0" applyNumberFormat="1" applyFont="1" applyBorder="1"/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1" xfId="0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NumberFormat="1" applyFont="1" applyFill="1" applyBorder="1" applyAlignment="1"/>
    <xf numFmtId="44" fontId="0" fillId="0" borderId="0" xfId="1" applyFont="1" applyFill="1" applyBorder="1" applyAlignment="1"/>
    <xf numFmtId="44" fontId="0" fillId="0" borderId="0" xfId="0" applyNumberFormat="1" applyFont="1" applyFill="1" applyBorder="1" applyAlignment="1"/>
    <xf numFmtId="0" fontId="0" fillId="0" borderId="0" xfId="0" applyNumberForma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15" xfId="0" applyFont="1" applyBorder="1"/>
    <xf numFmtId="17" fontId="0" fillId="0" borderId="0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44" fontId="6" fillId="0" borderId="0" xfId="1" applyFont="1" applyFill="1" applyBorder="1" applyAlignment="1"/>
    <xf numFmtId="17" fontId="0" fillId="0" borderId="0" xfId="0" applyNumberFormat="1" applyFont="1" applyFill="1" applyBorder="1" applyAlignment="1"/>
    <xf numFmtId="44" fontId="6" fillId="0" borderId="0" xfId="0" applyNumberFormat="1" applyFont="1" applyFill="1" applyBorder="1" applyAlignment="1"/>
    <xf numFmtId="44" fontId="8" fillId="0" borderId="0" xfId="1" applyFont="1" applyFill="1" applyBorder="1" applyAlignment="1">
      <alignment horizontal="center"/>
    </xf>
    <xf numFmtId="44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44" fontId="8" fillId="0" borderId="0" xfId="1" applyFont="1" applyFill="1" applyBorder="1" applyAlignment="1"/>
    <xf numFmtId="44" fontId="0" fillId="0" borderId="0" xfId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4" fontId="2" fillId="0" borderId="1" xfId="1" applyFont="1" applyBorder="1"/>
    <xf numFmtId="44" fontId="6" fillId="0" borderId="0" xfId="1" applyFont="1"/>
    <xf numFmtId="44" fontId="8" fillId="0" borderId="0" xfId="1" applyFont="1"/>
    <xf numFmtId="44" fontId="6" fillId="0" borderId="0" xfId="0" applyNumberFormat="1" applyFont="1"/>
    <xf numFmtId="0" fontId="6" fillId="0" borderId="0" xfId="0" applyFont="1" applyAlignment="1">
      <alignment horizontal="right"/>
    </xf>
    <xf numFmtId="2" fontId="0" fillId="0" borderId="14" xfId="0" applyNumberFormat="1" applyBorder="1"/>
    <xf numFmtId="2" fontId="0" fillId="0" borderId="16" xfId="0" applyNumberFormat="1" applyBorder="1"/>
    <xf numFmtId="0" fontId="2" fillId="2" borderId="16" xfId="0" applyFont="1" applyFill="1" applyBorder="1" applyAlignment="1">
      <alignment horizontal="center"/>
    </xf>
    <xf numFmtId="2" fontId="2" fillId="0" borderId="0" xfId="0" applyNumberFormat="1" applyFont="1" applyBorder="1"/>
    <xf numFmtId="2" fontId="0" fillId="0" borderId="14" xfId="0" applyNumberFormat="1" applyBorder="1" applyAlignment="1">
      <alignment horizontal="right"/>
    </xf>
    <xf numFmtId="2" fontId="0" fillId="0" borderId="14" xfId="0" applyNumberFormat="1" applyBorder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Border="1"/>
    <xf numFmtId="1" fontId="2" fillId="2" borderId="2" xfId="0" applyNumberFormat="1" applyFont="1" applyFill="1" applyBorder="1" applyAlignment="1">
      <alignment horizontal="center"/>
    </xf>
    <xf numFmtId="1" fontId="0" fillId="0" borderId="17" xfId="0" applyNumberFormat="1" applyBorder="1"/>
    <xf numFmtId="1" fontId="0" fillId="0" borderId="14" xfId="0" applyNumberFormat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1" fontId="0" fillId="0" borderId="0" xfId="0" applyNumberFormat="1" applyFont="1" applyFill="1" applyBorder="1" applyAlignment="1"/>
    <xf numFmtId="1" fontId="0" fillId="0" borderId="0" xfId="0" applyNumberFormat="1"/>
    <xf numFmtId="1" fontId="0" fillId="0" borderId="14" xfId="0" applyNumberFormat="1" applyBorder="1"/>
    <xf numFmtId="1" fontId="0" fillId="0" borderId="16" xfId="0" applyNumberFormat="1" applyBorder="1"/>
    <xf numFmtId="4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6" fontId="10" fillId="0" borderId="0" xfId="0" applyNumberFormat="1" applyFont="1"/>
    <xf numFmtId="0" fontId="11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44" fontId="6" fillId="0" borderId="0" xfId="1" applyFont="1" applyAlignment="1">
      <alignment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11" fillId="0" borderId="0" xfId="0" applyFont="1" applyAlignment="1">
      <alignment horizontal="left" indent="8"/>
    </xf>
    <xf numFmtId="44" fontId="0" fillId="0" borderId="0" xfId="1" applyFont="1" applyFill="1" applyBorder="1" applyAlignment="1">
      <alignment horizontal="center" vertical="top"/>
    </xf>
    <xf numFmtId="44" fontId="0" fillId="0" borderId="0" xfId="0" applyNumberFormat="1" applyFill="1" applyBorder="1" applyAlignment="1"/>
    <xf numFmtId="0" fontId="3" fillId="0" borderId="0" xfId="0" applyFont="1" applyAlignment="1">
      <alignment horizontal="left" indent="4"/>
    </xf>
    <xf numFmtId="0" fontId="14" fillId="0" borderId="0" xfId="0" applyFont="1"/>
    <xf numFmtId="0" fontId="14" fillId="0" borderId="0" xfId="0" applyFont="1" applyAlignment="1">
      <alignment horizontal="left" indent="1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6"/>
  <sheetViews>
    <sheetView topLeftCell="A49" workbookViewId="0">
      <selection activeCell="A51" sqref="A51"/>
    </sheetView>
  </sheetViews>
  <sheetFormatPr defaultRowHeight="15.75" x14ac:dyDescent="0.25"/>
  <cols>
    <col min="1" max="1" width="26.28515625" style="4" customWidth="1"/>
    <col min="2" max="2" width="20.85546875" style="4" customWidth="1"/>
    <col min="3" max="3" width="19.28515625" style="4" customWidth="1"/>
    <col min="4" max="4" width="20.28515625" style="4" customWidth="1"/>
    <col min="5" max="5" width="18.42578125" style="4" customWidth="1"/>
    <col min="6" max="6" width="20.85546875" style="4" customWidth="1"/>
    <col min="7" max="16384" width="9.140625" style="4"/>
  </cols>
  <sheetData>
    <row r="1" spans="1:9" x14ac:dyDescent="0.25">
      <c r="A1" s="4" t="s">
        <v>11</v>
      </c>
    </row>
    <row r="2" spans="1:9" x14ac:dyDescent="0.25">
      <c r="A2" s="4" t="s">
        <v>12</v>
      </c>
      <c r="C2" s="50"/>
      <c r="D2" s="50"/>
      <c r="E2" s="50"/>
    </row>
    <row r="5" spans="1:9" x14ac:dyDescent="0.25">
      <c r="A5" s="4" t="s">
        <v>13</v>
      </c>
      <c r="B5" s="5" t="s">
        <v>43</v>
      </c>
      <c r="C5" s="5"/>
      <c r="D5" s="4" t="s">
        <v>14</v>
      </c>
      <c r="F5" s="84">
        <v>1305928</v>
      </c>
      <c r="G5" s="7"/>
      <c r="H5" s="7"/>
      <c r="I5" s="7"/>
    </row>
    <row r="6" spans="1:9" x14ac:dyDescent="0.25">
      <c r="G6" s="7"/>
      <c r="H6" s="7"/>
      <c r="I6" s="7"/>
    </row>
    <row r="7" spans="1:9" x14ac:dyDescent="0.25">
      <c r="A7" s="4" t="s">
        <v>33</v>
      </c>
      <c r="B7" s="5" t="s">
        <v>34</v>
      </c>
      <c r="C7" s="5"/>
      <c r="D7" s="8"/>
      <c r="F7" s="39"/>
      <c r="G7" s="50"/>
    </row>
    <row r="8" spans="1:9" x14ac:dyDescent="0.25">
      <c r="F8" s="8"/>
      <c r="G8" s="50"/>
    </row>
    <row r="9" spans="1:9" ht="16.5" thickBot="1" x14ac:dyDescent="0.3">
      <c r="G9" s="50"/>
    </row>
    <row r="10" spans="1:9" x14ac:dyDescent="0.25">
      <c r="A10" s="44"/>
      <c r="B10" s="40" t="s">
        <v>15</v>
      </c>
      <c r="C10" s="41"/>
      <c r="D10" s="40" t="s">
        <v>16</v>
      </c>
      <c r="E10" s="40" t="s">
        <v>16</v>
      </c>
      <c r="F10" s="40" t="s">
        <v>16</v>
      </c>
      <c r="G10" s="50"/>
    </row>
    <row r="11" spans="1:9" x14ac:dyDescent="0.25">
      <c r="A11" s="42" t="s">
        <v>47</v>
      </c>
      <c r="B11" s="42" t="s">
        <v>17</v>
      </c>
      <c r="C11" s="42" t="s">
        <v>18</v>
      </c>
      <c r="D11" s="42" t="s">
        <v>19</v>
      </c>
      <c r="E11" s="42" t="s">
        <v>20</v>
      </c>
      <c r="F11" s="42" t="s">
        <v>21</v>
      </c>
      <c r="G11" s="50"/>
    </row>
    <row r="12" spans="1:9" ht="16.5" thickBot="1" x14ac:dyDescent="0.3">
      <c r="A12" s="43" t="s">
        <v>19</v>
      </c>
      <c r="B12" s="43" t="s">
        <v>22</v>
      </c>
      <c r="C12" s="43" t="s">
        <v>23</v>
      </c>
      <c r="D12" s="43" t="s">
        <v>24</v>
      </c>
      <c r="E12" s="43" t="s">
        <v>25</v>
      </c>
      <c r="F12" s="43" t="s">
        <v>26</v>
      </c>
      <c r="G12" s="50"/>
    </row>
    <row r="13" spans="1:9" x14ac:dyDescent="0.25">
      <c r="A13" s="50" t="s">
        <v>52</v>
      </c>
      <c r="B13" s="51">
        <v>75000</v>
      </c>
      <c r="C13" s="67" t="s">
        <v>292</v>
      </c>
      <c r="D13" s="67" t="s">
        <v>293</v>
      </c>
      <c r="E13" s="67" t="s">
        <v>293</v>
      </c>
      <c r="F13" s="80" t="s">
        <v>294</v>
      </c>
      <c r="G13" s="50"/>
    </row>
    <row r="14" spans="1:9" x14ac:dyDescent="0.25">
      <c r="A14" s="50" t="s">
        <v>53</v>
      </c>
      <c r="B14" s="51">
        <v>69750</v>
      </c>
      <c r="C14" s="67" t="s">
        <v>292</v>
      </c>
      <c r="D14" s="67" t="s">
        <v>295</v>
      </c>
      <c r="E14" s="67" t="s">
        <v>295</v>
      </c>
      <c r="F14" s="80" t="s">
        <v>296</v>
      </c>
      <c r="G14" s="50"/>
    </row>
    <row r="15" spans="1:9" x14ac:dyDescent="0.25">
      <c r="A15" s="50" t="s">
        <v>54</v>
      </c>
      <c r="B15" s="51">
        <v>87500</v>
      </c>
      <c r="C15" s="67" t="s">
        <v>292</v>
      </c>
      <c r="D15" s="67" t="s">
        <v>293</v>
      </c>
      <c r="E15" s="67" t="s">
        <v>293</v>
      </c>
      <c r="F15" s="80" t="s">
        <v>297</v>
      </c>
      <c r="G15" s="50"/>
    </row>
    <row r="16" spans="1:9" x14ac:dyDescent="0.25">
      <c r="A16" s="50" t="s">
        <v>54</v>
      </c>
      <c r="B16" s="51">
        <v>75000</v>
      </c>
      <c r="C16" s="67" t="s">
        <v>292</v>
      </c>
      <c r="D16" s="67" t="s">
        <v>293</v>
      </c>
      <c r="E16" s="67" t="s">
        <v>293</v>
      </c>
      <c r="F16" s="80" t="s">
        <v>297</v>
      </c>
      <c r="G16" s="50"/>
    </row>
    <row r="17" spans="1:7" x14ac:dyDescent="0.25">
      <c r="A17" s="50" t="s">
        <v>55</v>
      </c>
      <c r="B17" s="51">
        <v>65000</v>
      </c>
      <c r="C17" s="67" t="s">
        <v>292</v>
      </c>
      <c r="D17" s="67" t="s">
        <v>293</v>
      </c>
      <c r="E17" s="67" t="s">
        <v>293</v>
      </c>
      <c r="F17" s="80" t="s">
        <v>294</v>
      </c>
      <c r="G17" s="50"/>
    </row>
    <row r="18" spans="1:7" x14ac:dyDescent="0.25">
      <c r="A18" s="50" t="s">
        <v>55</v>
      </c>
      <c r="B18" s="51">
        <v>58750</v>
      </c>
      <c r="C18" s="67" t="s">
        <v>292</v>
      </c>
      <c r="D18" s="67" t="s">
        <v>293</v>
      </c>
      <c r="E18" s="67" t="s">
        <v>293</v>
      </c>
      <c r="F18" s="80" t="s">
        <v>294</v>
      </c>
      <c r="G18" s="50"/>
    </row>
    <row r="19" spans="1:7" x14ac:dyDescent="0.25">
      <c r="A19" s="53" t="s">
        <v>60</v>
      </c>
      <c r="B19" s="51">
        <v>75000</v>
      </c>
      <c r="C19" s="67" t="s">
        <v>292</v>
      </c>
      <c r="D19" s="68" t="s">
        <v>294</v>
      </c>
      <c r="E19" s="68" t="s">
        <v>294</v>
      </c>
      <c r="F19" s="80" t="s">
        <v>298</v>
      </c>
      <c r="G19" s="50"/>
    </row>
    <row r="20" spans="1:7" x14ac:dyDescent="0.25">
      <c r="A20" s="53" t="s">
        <v>299</v>
      </c>
      <c r="B20" s="51">
        <v>71250</v>
      </c>
      <c r="C20" s="67" t="s">
        <v>292</v>
      </c>
      <c r="D20" s="68" t="s">
        <v>295</v>
      </c>
      <c r="E20" s="68" t="s">
        <v>295</v>
      </c>
      <c r="F20" s="80" t="s">
        <v>296</v>
      </c>
      <c r="G20" s="50"/>
    </row>
    <row r="21" spans="1:7" x14ac:dyDescent="0.25">
      <c r="A21" s="53" t="s">
        <v>56</v>
      </c>
      <c r="B21" s="51">
        <v>43750</v>
      </c>
      <c r="C21" s="67" t="s">
        <v>292</v>
      </c>
      <c r="D21" s="69" t="s">
        <v>295</v>
      </c>
      <c r="E21" s="69" t="s">
        <v>295</v>
      </c>
      <c r="F21" s="80" t="s">
        <v>296</v>
      </c>
      <c r="G21" s="50"/>
    </row>
    <row r="22" spans="1:7" x14ac:dyDescent="0.25">
      <c r="A22" s="50" t="s">
        <v>57</v>
      </c>
      <c r="B22" s="51">
        <v>104877</v>
      </c>
      <c r="C22" s="67" t="s">
        <v>292</v>
      </c>
      <c r="D22" s="68" t="s">
        <v>295</v>
      </c>
      <c r="E22" s="68" t="s">
        <v>295</v>
      </c>
      <c r="F22" s="80" t="s">
        <v>297</v>
      </c>
      <c r="G22" s="50"/>
    </row>
    <row r="23" spans="1:7" x14ac:dyDescent="0.25">
      <c r="A23" s="50" t="s">
        <v>58</v>
      </c>
      <c r="B23" s="51">
        <v>46875</v>
      </c>
      <c r="C23" s="67" t="s">
        <v>292</v>
      </c>
      <c r="D23" s="68" t="s">
        <v>293</v>
      </c>
      <c r="E23" s="68" t="s">
        <v>293</v>
      </c>
      <c r="F23" s="80" t="s">
        <v>294</v>
      </c>
      <c r="G23" s="50"/>
    </row>
    <row r="24" spans="1:7" x14ac:dyDescent="0.25">
      <c r="A24" s="50" t="s">
        <v>58</v>
      </c>
      <c r="B24" s="51">
        <v>23125</v>
      </c>
      <c r="C24" s="67" t="s">
        <v>292</v>
      </c>
      <c r="D24" s="68" t="s">
        <v>300</v>
      </c>
      <c r="E24" s="68" t="s">
        <v>300</v>
      </c>
      <c r="F24" s="80" t="s">
        <v>294</v>
      </c>
      <c r="G24" s="50"/>
    </row>
    <row r="25" spans="1:7" x14ac:dyDescent="0.25">
      <c r="A25" s="50" t="s">
        <v>59</v>
      </c>
      <c r="B25" s="51">
        <v>68750</v>
      </c>
      <c r="C25" s="67" t="s">
        <v>292</v>
      </c>
      <c r="D25" s="68" t="s">
        <v>294</v>
      </c>
      <c r="E25" s="68" t="s">
        <v>294</v>
      </c>
      <c r="F25" s="80" t="s">
        <v>298</v>
      </c>
      <c r="G25" s="50"/>
    </row>
    <row r="26" spans="1:7" x14ac:dyDescent="0.25">
      <c r="A26" s="50" t="s">
        <v>29</v>
      </c>
      <c r="B26" s="51">
        <v>68750</v>
      </c>
      <c r="C26" s="70" t="s">
        <v>292</v>
      </c>
      <c r="D26" s="68" t="s">
        <v>293</v>
      </c>
      <c r="E26" s="68" t="s">
        <v>293</v>
      </c>
      <c r="F26" s="80" t="s">
        <v>294</v>
      </c>
      <c r="G26" s="50"/>
    </row>
    <row r="27" spans="1:7" x14ac:dyDescent="0.25">
      <c r="A27" s="54" t="s">
        <v>301</v>
      </c>
      <c r="B27" s="71">
        <f>SUM(B13:B26)</f>
        <v>933377</v>
      </c>
      <c r="C27" s="52"/>
      <c r="D27" s="50"/>
      <c r="E27" s="50"/>
      <c r="F27" s="50"/>
      <c r="G27" s="50"/>
    </row>
    <row r="28" spans="1:7" x14ac:dyDescent="0.25">
      <c r="A28" s="50"/>
      <c r="B28" s="50"/>
      <c r="C28" s="52"/>
      <c r="D28" s="50"/>
      <c r="E28" s="50"/>
      <c r="F28" s="50"/>
      <c r="G28" s="50"/>
    </row>
    <row r="29" spans="1:7" x14ac:dyDescent="0.25">
      <c r="A29" s="50" t="s">
        <v>64</v>
      </c>
      <c r="B29" s="51">
        <v>21750</v>
      </c>
      <c r="C29" s="70" t="s">
        <v>292</v>
      </c>
      <c r="D29" s="72"/>
      <c r="E29" s="50"/>
      <c r="F29" s="50"/>
      <c r="G29" s="50"/>
    </row>
    <row r="30" spans="1:7" x14ac:dyDescent="0.25">
      <c r="A30" s="50" t="s">
        <v>62</v>
      </c>
      <c r="B30" s="51">
        <v>31911</v>
      </c>
      <c r="C30" s="70" t="s">
        <v>292</v>
      </c>
      <c r="D30" s="50"/>
      <c r="E30" s="50"/>
      <c r="F30" s="50"/>
      <c r="G30" s="50"/>
    </row>
    <row r="31" spans="1:7" x14ac:dyDescent="0.25">
      <c r="A31" s="50" t="s">
        <v>61</v>
      </c>
      <c r="B31" s="51">
        <v>20204</v>
      </c>
      <c r="C31" s="70" t="s">
        <v>292</v>
      </c>
      <c r="D31" s="50"/>
      <c r="E31" s="50"/>
      <c r="F31" s="50"/>
      <c r="G31" s="50"/>
    </row>
    <row r="32" spans="1:7" x14ac:dyDescent="0.25">
      <c r="A32" s="50" t="s">
        <v>63</v>
      </c>
      <c r="B32" s="51">
        <v>37500</v>
      </c>
      <c r="C32" s="70" t="s">
        <v>292</v>
      </c>
      <c r="D32" s="50"/>
      <c r="E32" s="50"/>
      <c r="F32" s="50"/>
      <c r="G32" s="50"/>
    </row>
    <row r="33" spans="1:8" x14ac:dyDescent="0.25">
      <c r="A33" s="54" t="s">
        <v>302</v>
      </c>
      <c r="B33" s="73">
        <f>SUM(B29:B32)</f>
        <v>111365</v>
      </c>
      <c r="C33" s="73"/>
      <c r="D33" s="50"/>
      <c r="E33" s="50"/>
      <c r="F33" s="50"/>
      <c r="G33" s="50"/>
    </row>
    <row r="34" spans="1:8" x14ac:dyDescent="0.25">
      <c r="A34" s="50"/>
      <c r="B34" s="50"/>
      <c r="C34" s="50"/>
      <c r="D34" s="50"/>
      <c r="E34" s="50"/>
      <c r="F34" s="50"/>
      <c r="G34" s="50"/>
    </row>
    <row r="35" spans="1:8" x14ac:dyDescent="0.25">
      <c r="A35" s="54" t="s">
        <v>303</v>
      </c>
      <c r="B35" s="71">
        <v>261186</v>
      </c>
      <c r="C35" s="74" t="s">
        <v>304</v>
      </c>
      <c r="D35" s="53" t="s">
        <v>305</v>
      </c>
      <c r="E35" s="50"/>
      <c r="F35" s="50"/>
      <c r="G35" s="50"/>
    </row>
    <row r="36" spans="1:8" x14ac:dyDescent="0.25">
      <c r="A36" s="53"/>
      <c r="B36" s="51"/>
      <c r="C36" s="51"/>
      <c r="D36" s="50"/>
      <c r="E36" s="50"/>
      <c r="F36" s="50"/>
      <c r="G36" s="50"/>
    </row>
    <row r="37" spans="1:8" x14ac:dyDescent="0.25">
      <c r="A37" s="54" t="s">
        <v>306</v>
      </c>
      <c r="B37" s="71">
        <f>SUM(B27+B33+B35)</f>
        <v>1305928</v>
      </c>
      <c r="C37" s="75"/>
      <c r="D37" s="50"/>
      <c r="E37" s="50"/>
      <c r="F37" s="50"/>
      <c r="G37" s="50"/>
    </row>
    <row r="38" spans="1:8" x14ac:dyDescent="0.25">
      <c r="A38" s="76"/>
      <c r="B38" s="71"/>
      <c r="C38" s="73"/>
      <c r="D38" s="50"/>
      <c r="E38" s="50"/>
      <c r="F38" s="50"/>
      <c r="G38" s="50"/>
    </row>
    <row r="39" spans="1:8" x14ac:dyDescent="0.25">
      <c r="A39" s="76" t="s">
        <v>307</v>
      </c>
      <c r="B39" s="71"/>
      <c r="C39" s="73"/>
      <c r="D39" s="50"/>
      <c r="E39" s="50"/>
      <c r="F39" s="50"/>
      <c r="G39" s="50"/>
    </row>
    <row r="40" spans="1:8" x14ac:dyDescent="0.25">
      <c r="A40" s="76" t="s">
        <v>351</v>
      </c>
      <c r="B40" s="71"/>
      <c r="C40" s="73"/>
      <c r="D40" s="50"/>
      <c r="E40" s="50"/>
      <c r="F40" s="50"/>
      <c r="G40" s="50"/>
    </row>
    <row r="41" spans="1:8" x14ac:dyDescent="0.25">
      <c r="A41" s="76"/>
      <c r="B41" s="71"/>
      <c r="C41" s="73"/>
      <c r="D41" s="50"/>
      <c r="E41" s="50"/>
      <c r="F41" s="50"/>
      <c r="G41" s="50"/>
    </row>
    <row r="42" spans="1:8" x14ac:dyDescent="0.25">
      <c r="A42" s="76"/>
      <c r="B42" s="51"/>
      <c r="C42" s="52"/>
      <c r="D42" s="50"/>
      <c r="E42" s="50"/>
      <c r="F42" s="50"/>
      <c r="G42" s="50"/>
    </row>
    <row r="43" spans="1:8" x14ac:dyDescent="0.25">
      <c r="A43" s="77" t="s">
        <v>308</v>
      </c>
      <c r="B43" s="51">
        <v>10500</v>
      </c>
      <c r="C43" t="s">
        <v>362</v>
      </c>
      <c r="D43" s="50"/>
      <c r="E43" s="50"/>
      <c r="F43" s="50"/>
      <c r="G43" s="50"/>
    </row>
    <row r="44" spans="1:8" ht="30" customHeight="1" x14ac:dyDescent="0.25">
      <c r="A44" s="53" t="s">
        <v>309</v>
      </c>
      <c r="B44" s="51">
        <v>332801</v>
      </c>
      <c r="C44" s="124" t="s">
        <v>368</v>
      </c>
      <c r="D44" s="124"/>
      <c r="E44" s="124"/>
      <c r="F44" s="124"/>
      <c r="G44" s="124"/>
    </row>
    <row r="45" spans="1:8" ht="27.75" customHeight="1" x14ac:dyDescent="0.25">
      <c r="A45" s="53" t="s">
        <v>310</v>
      </c>
      <c r="B45" s="51">
        <v>389871</v>
      </c>
      <c r="C45" s="124" t="s">
        <v>369</v>
      </c>
      <c r="D45" s="122"/>
      <c r="E45" s="122"/>
      <c r="F45" s="122"/>
      <c r="G45" s="122"/>
      <c r="H45" s="122"/>
    </row>
    <row r="46" spans="1:8" ht="27.75" customHeight="1" x14ac:dyDescent="0.25">
      <c r="A46" s="53" t="s">
        <v>311</v>
      </c>
      <c r="B46" s="51">
        <v>55462</v>
      </c>
      <c r="C46" s="124" t="s">
        <v>365</v>
      </c>
      <c r="D46" s="124"/>
      <c r="E46" s="124"/>
      <c r="F46" s="124"/>
      <c r="G46" s="124"/>
      <c r="H46" s="124"/>
    </row>
    <row r="47" spans="1:8" x14ac:dyDescent="0.25">
      <c r="A47" s="53" t="s">
        <v>312</v>
      </c>
      <c r="B47" s="51">
        <v>40000</v>
      </c>
      <c r="C47" s="122" t="s">
        <v>370</v>
      </c>
      <c r="D47" s="122"/>
      <c r="E47" s="50"/>
      <c r="F47" s="50"/>
      <c r="G47" s="50"/>
    </row>
    <row r="48" spans="1:8" x14ac:dyDescent="0.25">
      <c r="A48" s="53" t="s">
        <v>313</v>
      </c>
      <c r="B48" s="51">
        <v>25921</v>
      </c>
      <c r="C48" s="122" t="s">
        <v>373</v>
      </c>
      <c r="D48" s="122"/>
      <c r="E48" s="122"/>
      <c r="F48" s="50"/>
      <c r="G48" s="50"/>
    </row>
    <row r="49" spans="1:8" x14ac:dyDescent="0.25">
      <c r="A49" s="53" t="s">
        <v>314</v>
      </c>
      <c r="B49" s="51">
        <v>20000</v>
      </c>
      <c r="C49" s="122" t="s">
        <v>363</v>
      </c>
      <c r="D49" s="122"/>
      <c r="E49" s="50"/>
      <c r="F49" s="50"/>
      <c r="G49" s="50"/>
    </row>
    <row r="50" spans="1:8" x14ac:dyDescent="0.25">
      <c r="A50" s="53" t="s">
        <v>315</v>
      </c>
      <c r="B50" s="51">
        <v>20000</v>
      </c>
      <c r="C50" s="123" t="s">
        <v>364</v>
      </c>
      <c r="D50" s="123"/>
      <c r="E50" s="123"/>
      <c r="F50" s="123"/>
      <c r="G50" s="123"/>
      <c r="H50" s="123"/>
    </row>
    <row r="51" spans="1:8" x14ac:dyDescent="0.25">
      <c r="A51" s="53" t="s">
        <v>316</v>
      </c>
      <c r="B51" s="51">
        <v>21333</v>
      </c>
      <c r="C51" t="s">
        <v>371</v>
      </c>
      <c r="D51" s="50"/>
      <c r="E51" s="50"/>
      <c r="F51" s="50"/>
      <c r="G51" s="50"/>
    </row>
    <row r="52" spans="1:8" x14ac:dyDescent="0.25">
      <c r="A52" s="77" t="s">
        <v>317</v>
      </c>
      <c r="B52" s="78">
        <v>89092</v>
      </c>
      <c r="C52" s="118" t="s">
        <v>372</v>
      </c>
      <c r="D52" s="50"/>
      <c r="E52" s="50"/>
      <c r="F52" s="50"/>
      <c r="G52" s="50"/>
    </row>
    <row r="53" spans="1:8" x14ac:dyDescent="0.25">
      <c r="A53" s="77" t="s">
        <v>318</v>
      </c>
      <c r="B53" s="78">
        <v>57000</v>
      </c>
      <c r="C53" t="s">
        <v>366</v>
      </c>
      <c r="D53" s="50"/>
      <c r="E53" s="50"/>
      <c r="F53" s="50"/>
      <c r="G53" s="50"/>
    </row>
    <row r="54" spans="1:8" x14ac:dyDescent="0.25">
      <c r="A54" s="77" t="s">
        <v>319</v>
      </c>
      <c r="B54" s="78">
        <v>35000</v>
      </c>
      <c r="C54" t="s">
        <v>367</v>
      </c>
      <c r="D54" s="50"/>
      <c r="E54" s="50"/>
      <c r="F54" s="50"/>
      <c r="G54" s="50"/>
    </row>
    <row r="55" spans="1:8" x14ac:dyDescent="0.25">
      <c r="A55" s="54" t="s">
        <v>320</v>
      </c>
      <c r="B55" s="71">
        <f>SUM(B43:B54)</f>
        <v>1096980</v>
      </c>
      <c r="C55" s="52"/>
      <c r="D55" s="50"/>
      <c r="E55" s="50"/>
      <c r="F55" s="50"/>
      <c r="G55" s="50"/>
    </row>
    <row r="56" spans="1:8" x14ac:dyDescent="0.25">
      <c r="A56" s="54" t="s">
        <v>321</v>
      </c>
      <c r="B56" s="71">
        <v>208948</v>
      </c>
      <c r="C56" s="118" t="s">
        <v>376</v>
      </c>
      <c r="D56" s="50"/>
      <c r="E56" s="50"/>
      <c r="F56" s="50"/>
      <c r="G56" s="50"/>
    </row>
    <row r="57" spans="1:8" x14ac:dyDescent="0.25">
      <c r="A57" s="54" t="s">
        <v>65</v>
      </c>
      <c r="B57" s="71">
        <f>SUM(B55:B56)</f>
        <v>1305928</v>
      </c>
      <c r="C57" s="52"/>
      <c r="D57" s="50"/>
      <c r="E57" s="50"/>
      <c r="F57" s="50"/>
      <c r="G57" s="50"/>
    </row>
    <row r="58" spans="1:8" x14ac:dyDescent="0.25">
      <c r="A58" s="50"/>
      <c r="B58" s="50"/>
      <c r="C58" s="50"/>
      <c r="D58" s="50"/>
      <c r="E58" s="50"/>
      <c r="F58" s="50"/>
      <c r="G58" s="50"/>
    </row>
    <row r="59" spans="1:8" x14ac:dyDescent="0.25">
      <c r="A59" s="50"/>
      <c r="B59" s="50"/>
      <c r="C59" s="50"/>
      <c r="D59" s="50"/>
      <c r="E59" s="50"/>
      <c r="F59" s="50"/>
      <c r="G59" s="50"/>
    </row>
    <row r="60" spans="1:8" x14ac:dyDescent="0.25">
      <c r="A60" s="50"/>
      <c r="B60" s="50"/>
      <c r="C60" s="50"/>
      <c r="D60" s="50"/>
      <c r="E60" s="50"/>
      <c r="F60" s="50"/>
      <c r="G60" s="50"/>
    </row>
    <row r="61" spans="1:8" x14ac:dyDescent="0.25">
      <c r="A61" s="50"/>
      <c r="B61" s="50"/>
      <c r="C61" s="50"/>
      <c r="D61" s="50"/>
      <c r="E61" s="50"/>
      <c r="F61" s="50"/>
      <c r="G61" s="50"/>
    </row>
    <row r="62" spans="1:8" x14ac:dyDescent="0.25">
      <c r="A62" s="50"/>
      <c r="B62" s="50"/>
      <c r="C62" s="50"/>
      <c r="D62" s="50"/>
      <c r="E62" s="50"/>
      <c r="F62" s="50"/>
      <c r="G62" s="50"/>
    </row>
    <row r="63" spans="1:8" x14ac:dyDescent="0.25">
      <c r="A63" s="50"/>
      <c r="B63" s="50"/>
      <c r="C63" s="50"/>
      <c r="D63" s="50"/>
      <c r="E63" s="50"/>
      <c r="F63" s="50"/>
      <c r="G63" s="50"/>
    </row>
    <row r="64" spans="1:8" x14ac:dyDescent="0.25">
      <c r="A64" s="50"/>
      <c r="B64" s="50"/>
      <c r="C64" s="50"/>
      <c r="D64" s="50"/>
      <c r="E64" s="50"/>
      <c r="F64" s="50"/>
      <c r="G64" s="50"/>
    </row>
    <row r="65" spans="1:7" x14ac:dyDescent="0.25">
      <c r="A65" s="50"/>
      <c r="B65" s="50"/>
      <c r="C65" s="50"/>
      <c r="D65" s="50"/>
      <c r="E65" s="50"/>
      <c r="F65" s="50"/>
      <c r="G65" s="50"/>
    </row>
    <row r="66" spans="1:7" x14ac:dyDescent="0.25">
      <c r="A66" s="50"/>
      <c r="B66" s="50"/>
      <c r="C66" s="50"/>
      <c r="D66" s="50"/>
      <c r="E66" s="50"/>
      <c r="F66" s="50"/>
      <c r="G66" s="50"/>
    </row>
    <row r="67" spans="1:7" x14ac:dyDescent="0.25">
      <c r="A67" s="50"/>
      <c r="B67" s="50"/>
      <c r="C67" s="50"/>
      <c r="D67" s="50"/>
      <c r="E67" s="50"/>
      <c r="F67" s="50"/>
      <c r="G67" s="50"/>
    </row>
    <row r="68" spans="1:7" x14ac:dyDescent="0.25">
      <c r="A68" s="50"/>
      <c r="B68" s="50"/>
      <c r="C68" s="50"/>
      <c r="D68" s="50"/>
      <c r="E68" s="50"/>
      <c r="F68" s="50"/>
      <c r="G68" s="50"/>
    </row>
    <row r="69" spans="1:7" x14ac:dyDescent="0.25">
      <c r="A69" s="50"/>
      <c r="B69" s="50"/>
      <c r="C69" s="50"/>
      <c r="D69" s="50"/>
      <c r="E69" s="50"/>
      <c r="F69" s="50"/>
      <c r="G69" s="50"/>
    </row>
    <row r="70" spans="1:7" x14ac:dyDescent="0.25">
      <c r="A70" s="50"/>
      <c r="B70" s="50"/>
      <c r="C70" s="50"/>
      <c r="D70" s="50"/>
      <c r="E70" s="50"/>
      <c r="F70" s="50"/>
      <c r="G70" s="50"/>
    </row>
    <row r="71" spans="1:7" x14ac:dyDescent="0.25">
      <c r="A71" s="50"/>
      <c r="B71" s="50"/>
      <c r="C71" s="50"/>
      <c r="D71" s="50"/>
      <c r="E71" s="50"/>
      <c r="F71" s="50"/>
      <c r="G71" s="50"/>
    </row>
    <row r="72" spans="1:7" x14ac:dyDescent="0.25">
      <c r="A72" s="50"/>
      <c r="B72" s="50"/>
      <c r="C72" s="50"/>
      <c r="D72" s="50"/>
      <c r="E72" s="50"/>
      <c r="F72" s="50"/>
      <c r="G72" s="50"/>
    </row>
    <row r="73" spans="1:7" x14ac:dyDescent="0.25">
      <c r="A73" s="50"/>
      <c r="B73" s="50"/>
      <c r="C73" s="50"/>
      <c r="D73" s="50"/>
      <c r="E73" s="50"/>
      <c r="F73" s="50"/>
      <c r="G73" s="50"/>
    </row>
    <row r="74" spans="1:7" x14ac:dyDescent="0.25">
      <c r="A74" s="50"/>
      <c r="B74" s="50"/>
      <c r="C74" s="50"/>
      <c r="D74" s="50"/>
      <c r="E74" s="50"/>
      <c r="F74" s="50"/>
      <c r="G74" s="50"/>
    </row>
    <row r="75" spans="1:7" x14ac:dyDescent="0.25">
      <c r="A75" s="50"/>
      <c r="B75" s="50"/>
      <c r="C75" s="50"/>
      <c r="D75" s="50"/>
      <c r="E75" s="50"/>
      <c r="F75" s="50"/>
      <c r="G75" s="50"/>
    </row>
    <row r="76" spans="1:7" x14ac:dyDescent="0.25">
      <c r="A76" s="50"/>
      <c r="B76" s="50"/>
      <c r="C76" s="50"/>
      <c r="D76" s="50"/>
      <c r="E76" s="50"/>
      <c r="F76" s="50"/>
      <c r="G76" s="50"/>
    </row>
    <row r="77" spans="1:7" x14ac:dyDescent="0.25">
      <c r="A77" s="50"/>
      <c r="B77" s="50"/>
      <c r="C77" s="50"/>
      <c r="D77" s="50"/>
      <c r="E77" s="50"/>
      <c r="F77" s="50"/>
      <c r="G77" s="50"/>
    </row>
    <row r="78" spans="1:7" x14ac:dyDescent="0.25">
      <c r="A78" s="50"/>
      <c r="B78" s="50"/>
      <c r="C78" s="50"/>
      <c r="D78" s="50"/>
      <c r="E78" s="50"/>
      <c r="F78" s="50"/>
      <c r="G78" s="50"/>
    </row>
    <row r="79" spans="1:7" x14ac:dyDescent="0.25">
      <c r="A79" s="50"/>
      <c r="B79" s="50"/>
      <c r="C79" s="50"/>
      <c r="D79" s="50"/>
      <c r="E79" s="50"/>
      <c r="F79" s="50"/>
      <c r="G79" s="50"/>
    </row>
    <row r="80" spans="1:7" x14ac:dyDescent="0.25">
      <c r="A80" s="50"/>
      <c r="B80" s="50"/>
      <c r="C80" s="50"/>
      <c r="D80" s="50"/>
      <c r="E80" s="50"/>
      <c r="F80" s="50"/>
      <c r="G80" s="50"/>
    </row>
    <row r="81" spans="1:7" x14ac:dyDescent="0.25">
      <c r="A81" s="50"/>
      <c r="B81" s="50"/>
      <c r="C81" s="50"/>
      <c r="D81" s="50"/>
      <c r="E81" s="50"/>
      <c r="F81" s="50"/>
      <c r="G81" s="50"/>
    </row>
    <row r="82" spans="1:7" x14ac:dyDescent="0.25">
      <c r="A82" s="50"/>
      <c r="B82" s="50"/>
      <c r="C82" s="50"/>
      <c r="D82" s="50"/>
      <c r="E82" s="50"/>
      <c r="F82" s="50"/>
      <c r="G82" s="50"/>
    </row>
    <row r="83" spans="1:7" x14ac:dyDescent="0.25">
      <c r="A83" s="50"/>
      <c r="B83" s="50"/>
      <c r="C83" s="50"/>
      <c r="D83" s="50"/>
      <c r="E83" s="50"/>
      <c r="F83" s="50"/>
      <c r="G83" s="50"/>
    </row>
    <row r="84" spans="1:7" x14ac:dyDescent="0.25">
      <c r="A84" s="50"/>
      <c r="B84" s="50"/>
      <c r="C84" s="50"/>
      <c r="D84" s="50"/>
      <c r="E84" s="50"/>
      <c r="F84" s="50"/>
      <c r="G84" s="50"/>
    </row>
    <row r="85" spans="1:7" x14ac:dyDescent="0.25">
      <c r="A85" s="50"/>
      <c r="B85" s="50"/>
      <c r="C85" s="50"/>
      <c r="D85" s="50"/>
      <c r="E85" s="50"/>
      <c r="F85" s="50"/>
      <c r="G85" s="50"/>
    </row>
    <row r="86" spans="1:7" x14ac:dyDescent="0.25">
      <c r="A86" s="50"/>
      <c r="B86" s="50"/>
      <c r="C86" s="50"/>
      <c r="D86" s="50"/>
      <c r="E86" s="50"/>
      <c r="F86" s="50"/>
      <c r="G86" s="50"/>
    </row>
    <row r="87" spans="1:7" x14ac:dyDescent="0.25">
      <c r="A87" s="50"/>
      <c r="B87" s="50"/>
      <c r="C87" s="50"/>
      <c r="D87" s="50"/>
      <c r="E87" s="50"/>
      <c r="F87" s="50"/>
      <c r="G87" s="50"/>
    </row>
    <row r="88" spans="1:7" x14ac:dyDescent="0.25">
      <c r="A88" s="50"/>
      <c r="B88" s="50"/>
      <c r="C88" s="50"/>
      <c r="D88" s="50"/>
      <c r="E88" s="50"/>
      <c r="F88" s="50"/>
      <c r="G88" s="50"/>
    </row>
    <row r="89" spans="1:7" x14ac:dyDescent="0.25">
      <c r="A89" s="50"/>
      <c r="B89" s="50"/>
      <c r="C89" s="50"/>
      <c r="D89" s="50"/>
      <c r="E89" s="50"/>
      <c r="F89" s="50"/>
      <c r="G89" s="50"/>
    </row>
    <row r="90" spans="1:7" x14ac:dyDescent="0.25">
      <c r="A90" s="50"/>
      <c r="B90" s="50"/>
      <c r="C90" s="50"/>
      <c r="D90" s="50"/>
      <c r="E90" s="50"/>
      <c r="F90" s="50"/>
      <c r="G90" s="50"/>
    </row>
    <row r="91" spans="1:7" x14ac:dyDescent="0.25">
      <c r="A91" s="50"/>
      <c r="B91" s="50"/>
      <c r="C91" s="50"/>
      <c r="D91" s="50"/>
      <c r="E91" s="50"/>
      <c r="F91" s="50"/>
      <c r="G91" s="50"/>
    </row>
    <row r="92" spans="1:7" x14ac:dyDescent="0.25">
      <c r="A92" s="50"/>
      <c r="B92" s="50"/>
      <c r="C92" s="50"/>
      <c r="D92" s="50"/>
      <c r="E92" s="50"/>
      <c r="F92" s="50"/>
      <c r="G92" s="50"/>
    </row>
    <row r="93" spans="1:7" x14ac:dyDescent="0.25">
      <c r="A93" s="50"/>
      <c r="B93" s="50"/>
      <c r="C93" s="50"/>
      <c r="D93" s="50"/>
      <c r="E93" s="50"/>
      <c r="F93" s="50"/>
      <c r="G93" s="50"/>
    </row>
    <row r="94" spans="1:7" x14ac:dyDescent="0.25">
      <c r="A94" s="50"/>
      <c r="B94" s="50"/>
      <c r="C94" s="50"/>
      <c r="D94" s="50"/>
      <c r="E94" s="50"/>
      <c r="F94" s="50"/>
      <c r="G94" s="50"/>
    </row>
    <row r="95" spans="1:7" x14ac:dyDescent="0.25">
      <c r="A95" s="50"/>
      <c r="B95" s="50"/>
      <c r="C95" s="50"/>
      <c r="D95" s="50"/>
      <c r="E95" s="50"/>
      <c r="F95" s="50"/>
      <c r="G95" s="50"/>
    </row>
    <row r="96" spans="1:7" x14ac:dyDescent="0.25">
      <c r="A96" s="50"/>
      <c r="B96" s="50"/>
      <c r="C96" s="50"/>
      <c r="D96" s="50"/>
      <c r="E96" s="50"/>
      <c r="F96" s="50"/>
      <c r="G96" s="50"/>
    </row>
    <row r="97" spans="1:7" x14ac:dyDescent="0.25">
      <c r="A97" s="50"/>
      <c r="B97" s="50"/>
      <c r="C97" s="50"/>
      <c r="D97" s="50"/>
      <c r="E97" s="50"/>
      <c r="F97" s="50"/>
      <c r="G97" s="50"/>
    </row>
    <row r="98" spans="1:7" x14ac:dyDescent="0.25">
      <c r="A98" s="50"/>
      <c r="B98" s="50"/>
      <c r="C98" s="50"/>
      <c r="D98" s="50"/>
      <c r="E98" s="50"/>
      <c r="F98" s="50"/>
      <c r="G98" s="50"/>
    </row>
    <row r="99" spans="1:7" x14ac:dyDescent="0.25">
      <c r="A99" s="50"/>
      <c r="B99" s="50"/>
      <c r="C99" s="50"/>
      <c r="D99" s="50"/>
      <c r="E99" s="50"/>
      <c r="F99" s="50"/>
      <c r="G99" s="50"/>
    </row>
    <row r="100" spans="1:7" x14ac:dyDescent="0.25">
      <c r="A100" s="50"/>
      <c r="B100" s="50"/>
      <c r="C100" s="50"/>
      <c r="D100" s="50"/>
      <c r="E100" s="50"/>
      <c r="F100" s="50"/>
      <c r="G100" s="50"/>
    </row>
    <row r="101" spans="1:7" x14ac:dyDescent="0.25">
      <c r="A101" s="50"/>
      <c r="B101" s="50"/>
      <c r="C101" s="50"/>
      <c r="D101" s="50"/>
      <c r="E101" s="50"/>
      <c r="F101" s="50"/>
      <c r="G101" s="50"/>
    </row>
    <row r="102" spans="1:7" x14ac:dyDescent="0.25">
      <c r="A102" s="50"/>
      <c r="B102" s="50"/>
      <c r="C102" s="50"/>
      <c r="D102" s="50"/>
      <c r="E102" s="50"/>
      <c r="F102" s="50"/>
      <c r="G102" s="50"/>
    </row>
    <row r="103" spans="1:7" x14ac:dyDescent="0.25">
      <c r="A103" s="50"/>
      <c r="B103" s="50"/>
      <c r="C103" s="50"/>
      <c r="D103" s="50"/>
      <c r="E103" s="50"/>
      <c r="F103" s="50"/>
      <c r="G103" s="50"/>
    </row>
    <row r="104" spans="1:7" x14ac:dyDescent="0.25">
      <c r="A104" s="50"/>
      <c r="B104" s="50"/>
      <c r="C104" s="50"/>
      <c r="D104" s="50"/>
      <c r="E104" s="50"/>
      <c r="F104" s="50"/>
      <c r="G104" s="50"/>
    </row>
    <row r="105" spans="1:7" x14ac:dyDescent="0.25">
      <c r="A105" s="50"/>
      <c r="B105" s="50"/>
      <c r="C105" s="50"/>
      <c r="D105" s="50"/>
      <c r="E105" s="50"/>
      <c r="F105" s="50"/>
      <c r="G105" s="50"/>
    </row>
    <row r="106" spans="1:7" x14ac:dyDescent="0.25">
      <c r="A106" s="50"/>
      <c r="B106" s="50"/>
      <c r="C106" s="50"/>
      <c r="D106" s="50"/>
      <c r="E106" s="50"/>
      <c r="F106" s="50"/>
      <c r="G106" s="50"/>
    </row>
    <row r="107" spans="1:7" x14ac:dyDescent="0.25">
      <c r="A107" s="50"/>
      <c r="B107" s="50"/>
      <c r="C107" s="50"/>
      <c r="D107" s="50"/>
      <c r="E107" s="50"/>
      <c r="F107" s="50"/>
      <c r="G107" s="50"/>
    </row>
    <row r="108" spans="1:7" x14ac:dyDescent="0.25">
      <c r="A108" s="50"/>
      <c r="B108" s="50"/>
      <c r="C108" s="50"/>
      <c r="D108" s="50"/>
      <c r="E108" s="50"/>
      <c r="F108" s="50"/>
      <c r="G108" s="50"/>
    </row>
    <row r="109" spans="1:7" x14ac:dyDescent="0.25">
      <c r="A109" s="50"/>
      <c r="B109" s="50"/>
      <c r="C109" s="50"/>
      <c r="D109" s="50"/>
      <c r="E109" s="50"/>
      <c r="F109" s="50"/>
      <c r="G109" s="50"/>
    </row>
    <row r="110" spans="1:7" x14ac:dyDescent="0.25">
      <c r="A110" s="50"/>
      <c r="B110" s="50"/>
      <c r="C110" s="50"/>
      <c r="D110" s="50"/>
      <c r="E110" s="50"/>
      <c r="F110" s="50"/>
      <c r="G110" s="50"/>
    </row>
    <row r="111" spans="1:7" x14ac:dyDescent="0.25">
      <c r="A111" s="50"/>
      <c r="B111" s="50"/>
      <c r="C111" s="50"/>
      <c r="D111" s="50"/>
      <c r="E111" s="50"/>
      <c r="F111" s="50"/>
      <c r="G111" s="50"/>
    </row>
    <row r="112" spans="1:7" x14ac:dyDescent="0.25">
      <c r="A112" s="50"/>
      <c r="B112" s="50"/>
      <c r="C112" s="50"/>
      <c r="D112" s="50"/>
      <c r="E112" s="50"/>
      <c r="F112" s="50"/>
      <c r="G112" s="50"/>
    </row>
    <row r="113" spans="1:7" x14ac:dyDescent="0.25">
      <c r="A113" s="50"/>
      <c r="B113" s="50"/>
      <c r="C113" s="50"/>
      <c r="D113" s="50"/>
      <c r="E113" s="50"/>
      <c r="F113" s="50"/>
      <c r="G113" s="50"/>
    </row>
    <row r="114" spans="1:7" x14ac:dyDescent="0.25">
      <c r="A114" s="50"/>
      <c r="B114" s="50"/>
      <c r="C114" s="50"/>
      <c r="D114" s="50"/>
      <c r="E114" s="50"/>
      <c r="F114" s="50"/>
      <c r="G114" s="50"/>
    </row>
    <row r="115" spans="1:7" x14ac:dyDescent="0.25">
      <c r="A115" s="50"/>
      <c r="B115" s="50"/>
      <c r="C115" s="50"/>
      <c r="D115" s="50"/>
      <c r="E115" s="50"/>
      <c r="F115" s="50"/>
      <c r="G115" s="50"/>
    </row>
    <row r="116" spans="1:7" x14ac:dyDescent="0.25">
      <c r="A116" s="50"/>
      <c r="B116" s="50"/>
      <c r="C116" s="50"/>
      <c r="D116" s="50"/>
      <c r="E116" s="50"/>
      <c r="F116" s="50"/>
      <c r="G116" s="50"/>
    </row>
    <row r="117" spans="1:7" x14ac:dyDescent="0.25">
      <c r="A117" s="50"/>
      <c r="B117" s="50"/>
      <c r="C117" s="50"/>
      <c r="D117" s="50"/>
      <c r="E117" s="50"/>
      <c r="F117" s="50"/>
      <c r="G117" s="50"/>
    </row>
    <row r="118" spans="1:7" x14ac:dyDescent="0.25">
      <c r="A118" s="50"/>
      <c r="B118" s="50"/>
      <c r="C118" s="50"/>
      <c r="D118" s="50"/>
      <c r="E118" s="50"/>
      <c r="F118" s="50"/>
      <c r="G118" s="50"/>
    </row>
    <row r="119" spans="1:7" x14ac:dyDescent="0.25">
      <c r="A119" s="50"/>
      <c r="B119" s="50"/>
      <c r="C119" s="50"/>
      <c r="D119" s="50"/>
      <c r="E119" s="50"/>
      <c r="F119" s="50"/>
      <c r="G119" s="50"/>
    </row>
    <row r="120" spans="1:7" x14ac:dyDescent="0.25">
      <c r="A120" s="50"/>
      <c r="B120" s="50"/>
      <c r="C120" s="50"/>
      <c r="D120" s="50"/>
      <c r="E120" s="50"/>
      <c r="F120" s="50"/>
      <c r="G120" s="50"/>
    </row>
    <row r="121" spans="1:7" x14ac:dyDescent="0.25">
      <c r="A121" s="50"/>
      <c r="B121" s="50"/>
      <c r="C121" s="50"/>
      <c r="D121" s="50"/>
      <c r="E121" s="50"/>
      <c r="F121" s="50"/>
      <c r="G121" s="50"/>
    </row>
    <row r="122" spans="1:7" x14ac:dyDescent="0.25">
      <c r="A122" s="50"/>
      <c r="B122" s="50"/>
      <c r="C122" s="50"/>
      <c r="D122" s="50"/>
      <c r="E122" s="50"/>
      <c r="F122" s="50"/>
      <c r="G122" s="50"/>
    </row>
    <row r="123" spans="1:7" x14ac:dyDescent="0.25">
      <c r="A123" s="50"/>
      <c r="B123" s="50"/>
      <c r="C123" s="50"/>
      <c r="D123" s="50"/>
      <c r="E123" s="50"/>
      <c r="F123" s="50"/>
      <c r="G123" s="50"/>
    </row>
    <row r="124" spans="1:7" x14ac:dyDescent="0.25">
      <c r="A124" s="50"/>
      <c r="B124" s="50"/>
      <c r="C124" s="50"/>
      <c r="D124" s="50"/>
      <c r="E124" s="50"/>
      <c r="F124" s="50"/>
      <c r="G124" s="50"/>
    </row>
    <row r="125" spans="1:7" x14ac:dyDescent="0.25">
      <c r="A125" s="50"/>
      <c r="B125" s="50"/>
      <c r="C125" s="50"/>
      <c r="D125" s="50"/>
      <c r="E125" s="50"/>
      <c r="F125" s="50"/>
      <c r="G125" s="50"/>
    </row>
    <row r="126" spans="1:7" x14ac:dyDescent="0.25">
      <c r="A126" s="50"/>
      <c r="B126" s="50"/>
      <c r="C126" s="50"/>
      <c r="D126" s="50"/>
      <c r="E126" s="50"/>
      <c r="F126" s="50"/>
      <c r="G126" s="50"/>
    </row>
    <row r="127" spans="1:7" x14ac:dyDescent="0.25">
      <c r="A127" s="50"/>
      <c r="B127" s="50"/>
      <c r="C127" s="50"/>
      <c r="D127" s="50"/>
      <c r="E127" s="50"/>
      <c r="F127" s="50"/>
      <c r="G127" s="50"/>
    </row>
    <row r="128" spans="1:7" x14ac:dyDescent="0.25">
      <c r="A128" s="50"/>
      <c r="B128" s="50"/>
      <c r="C128" s="50"/>
      <c r="D128" s="50"/>
      <c r="E128" s="50"/>
      <c r="F128" s="50"/>
      <c r="G128" s="50"/>
    </row>
    <row r="129" spans="1:7" x14ac:dyDescent="0.25">
      <c r="A129" s="50"/>
      <c r="B129" s="50"/>
      <c r="C129" s="50"/>
      <c r="D129" s="50"/>
      <c r="E129" s="50"/>
      <c r="F129" s="50"/>
      <c r="G129" s="50"/>
    </row>
    <row r="130" spans="1:7" x14ac:dyDescent="0.25">
      <c r="A130" s="50"/>
      <c r="B130" s="50"/>
      <c r="C130" s="50"/>
      <c r="D130" s="50"/>
      <c r="E130" s="50"/>
      <c r="F130" s="50"/>
      <c r="G130" s="50"/>
    </row>
    <row r="131" spans="1:7" x14ac:dyDescent="0.25">
      <c r="A131" s="50"/>
      <c r="B131" s="50"/>
      <c r="C131" s="50"/>
      <c r="D131" s="50"/>
      <c r="E131" s="50"/>
      <c r="F131" s="50"/>
      <c r="G131" s="50"/>
    </row>
    <row r="132" spans="1:7" x14ac:dyDescent="0.25">
      <c r="A132" s="50"/>
      <c r="B132" s="50"/>
      <c r="C132" s="50"/>
      <c r="D132" s="50"/>
      <c r="E132" s="50"/>
      <c r="F132" s="50"/>
      <c r="G132" s="50"/>
    </row>
    <row r="133" spans="1:7" x14ac:dyDescent="0.25">
      <c r="A133" s="50"/>
      <c r="B133" s="50"/>
      <c r="C133" s="50"/>
      <c r="D133" s="50"/>
      <c r="E133" s="50"/>
      <c r="F133" s="50"/>
      <c r="G133" s="50"/>
    </row>
    <row r="134" spans="1:7" x14ac:dyDescent="0.25">
      <c r="A134" s="50"/>
      <c r="B134" s="50"/>
      <c r="C134" s="50"/>
      <c r="D134" s="50"/>
      <c r="E134" s="50"/>
      <c r="F134" s="50"/>
      <c r="G134" s="50"/>
    </row>
    <row r="135" spans="1:7" x14ac:dyDescent="0.25">
      <c r="A135" s="50"/>
      <c r="B135" s="50"/>
      <c r="C135" s="50"/>
      <c r="D135" s="50"/>
      <c r="E135" s="50"/>
      <c r="F135" s="50"/>
      <c r="G135" s="50"/>
    </row>
    <row r="136" spans="1:7" x14ac:dyDescent="0.25">
      <c r="A136" s="50"/>
      <c r="B136" s="50"/>
      <c r="C136" s="50"/>
      <c r="D136" s="50"/>
      <c r="E136" s="50"/>
      <c r="F136" s="50"/>
      <c r="G136" s="50"/>
    </row>
    <row r="137" spans="1:7" x14ac:dyDescent="0.25">
      <c r="A137" s="50"/>
      <c r="B137" s="50"/>
      <c r="C137" s="50"/>
      <c r="D137" s="50"/>
      <c r="E137" s="50"/>
      <c r="F137" s="50"/>
      <c r="G137" s="50"/>
    </row>
    <row r="138" spans="1:7" x14ac:dyDescent="0.25">
      <c r="A138" s="50"/>
      <c r="B138" s="50"/>
      <c r="C138" s="50"/>
      <c r="D138" s="50"/>
      <c r="E138" s="50"/>
      <c r="F138" s="50"/>
      <c r="G138" s="50"/>
    </row>
    <row r="139" spans="1:7" x14ac:dyDescent="0.25">
      <c r="A139" s="50"/>
      <c r="B139" s="50"/>
      <c r="C139" s="50"/>
      <c r="D139" s="50"/>
      <c r="E139" s="50"/>
      <c r="F139" s="50"/>
      <c r="G139" s="50"/>
    </row>
    <row r="140" spans="1:7" x14ac:dyDescent="0.25">
      <c r="A140" s="50"/>
      <c r="B140" s="50"/>
      <c r="C140" s="50"/>
      <c r="D140" s="50"/>
      <c r="E140" s="50"/>
      <c r="F140" s="50"/>
      <c r="G140" s="50"/>
    </row>
    <row r="141" spans="1:7" x14ac:dyDescent="0.25">
      <c r="A141" s="50"/>
      <c r="B141" s="50"/>
      <c r="C141" s="50"/>
      <c r="D141" s="50"/>
      <c r="E141" s="50"/>
      <c r="F141" s="50"/>
      <c r="G141" s="50"/>
    </row>
    <row r="142" spans="1:7" x14ac:dyDescent="0.25">
      <c r="A142" s="50"/>
      <c r="B142" s="50"/>
      <c r="C142" s="50"/>
      <c r="D142" s="50"/>
      <c r="E142" s="50"/>
      <c r="F142" s="50"/>
      <c r="G142" s="50"/>
    </row>
    <row r="143" spans="1:7" x14ac:dyDescent="0.25">
      <c r="A143" s="50"/>
      <c r="B143" s="50"/>
      <c r="C143" s="50"/>
      <c r="D143" s="50"/>
      <c r="E143" s="50"/>
      <c r="F143" s="50"/>
      <c r="G143" s="50"/>
    </row>
    <row r="144" spans="1:7" x14ac:dyDescent="0.25">
      <c r="A144" s="50"/>
      <c r="B144" s="50"/>
      <c r="C144" s="50"/>
      <c r="D144" s="50"/>
      <c r="E144" s="50"/>
      <c r="F144" s="50"/>
      <c r="G144" s="50"/>
    </row>
    <row r="145" spans="1:7" x14ac:dyDescent="0.25">
      <c r="A145" s="50"/>
      <c r="B145" s="50"/>
      <c r="C145" s="50"/>
      <c r="D145" s="50"/>
      <c r="E145" s="50"/>
      <c r="F145" s="50"/>
      <c r="G145" s="50"/>
    </row>
    <row r="146" spans="1:7" x14ac:dyDescent="0.25">
      <c r="A146" s="50"/>
      <c r="B146" s="50"/>
      <c r="C146" s="50"/>
      <c r="D146" s="50"/>
      <c r="E146" s="50"/>
      <c r="F146" s="50"/>
      <c r="G146" s="50"/>
    </row>
    <row r="147" spans="1:7" x14ac:dyDescent="0.25">
      <c r="A147" s="50"/>
      <c r="B147" s="50"/>
      <c r="C147" s="50"/>
      <c r="D147" s="50"/>
      <c r="E147" s="50"/>
      <c r="F147" s="50"/>
      <c r="G147" s="50"/>
    </row>
    <row r="148" spans="1:7" x14ac:dyDescent="0.25">
      <c r="A148" s="50"/>
      <c r="B148" s="50"/>
      <c r="C148" s="50"/>
      <c r="D148" s="50"/>
      <c r="E148" s="50"/>
      <c r="F148" s="50"/>
      <c r="G148" s="50"/>
    </row>
    <row r="149" spans="1:7" x14ac:dyDescent="0.25">
      <c r="A149" s="50"/>
      <c r="B149" s="50"/>
      <c r="C149" s="50"/>
      <c r="D149" s="50"/>
      <c r="E149" s="50"/>
      <c r="F149" s="50"/>
      <c r="G149" s="50"/>
    </row>
    <row r="150" spans="1:7" x14ac:dyDescent="0.25">
      <c r="A150" s="50"/>
      <c r="B150" s="50"/>
      <c r="C150" s="50"/>
      <c r="D150" s="50"/>
      <c r="E150" s="50"/>
      <c r="F150" s="50"/>
      <c r="G150" s="50"/>
    </row>
    <row r="151" spans="1:7" x14ac:dyDescent="0.25">
      <c r="A151" s="50"/>
      <c r="B151" s="50"/>
      <c r="C151" s="50"/>
      <c r="D151" s="50"/>
      <c r="E151" s="50"/>
      <c r="F151" s="50"/>
      <c r="G151" s="50"/>
    </row>
    <row r="152" spans="1:7" x14ac:dyDescent="0.25">
      <c r="A152" s="50"/>
      <c r="B152" s="50"/>
      <c r="C152" s="50"/>
      <c r="D152" s="50"/>
      <c r="E152" s="50"/>
      <c r="F152" s="50"/>
      <c r="G152" s="50"/>
    </row>
    <row r="153" spans="1:7" x14ac:dyDescent="0.25">
      <c r="A153" s="50"/>
      <c r="B153" s="50"/>
      <c r="C153" s="50"/>
      <c r="D153" s="50"/>
      <c r="E153" s="50"/>
      <c r="F153" s="50"/>
      <c r="G153" s="50"/>
    </row>
    <row r="154" spans="1:7" x14ac:dyDescent="0.25">
      <c r="A154" s="50"/>
      <c r="B154" s="50"/>
      <c r="C154" s="50"/>
      <c r="D154" s="50"/>
      <c r="E154" s="50"/>
      <c r="F154" s="50"/>
      <c r="G154" s="50"/>
    </row>
    <row r="155" spans="1:7" x14ac:dyDescent="0.25">
      <c r="A155" s="50"/>
      <c r="B155" s="50"/>
      <c r="C155" s="50"/>
      <c r="D155" s="50"/>
      <c r="E155" s="50"/>
      <c r="F155" s="50"/>
      <c r="G155" s="50"/>
    </row>
    <row r="156" spans="1:7" x14ac:dyDescent="0.25">
      <c r="A156" s="50"/>
      <c r="B156" s="50"/>
      <c r="C156" s="50"/>
      <c r="D156" s="50"/>
      <c r="E156" s="50"/>
      <c r="F156" s="50"/>
      <c r="G156" s="50"/>
    </row>
  </sheetData>
  <mergeCells count="7">
    <mergeCell ref="C49:D49"/>
    <mergeCell ref="C48:E48"/>
    <mergeCell ref="C50:H50"/>
    <mergeCell ref="C44:G44"/>
    <mergeCell ref="C45:H45"/>
    <mergeCell ref="C46:H46"/>
    <mergeCell ref="C47:D47"/>
  </mergeCells>
  <phoneticPr fontId="0" type="noConversion"/>
  <pageMargins left="0.75" right="0.75" top="1" bottom="1" header="0.5" footer="0.5"/>
  <pageSetup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A15" sqref="A15"/>
    </sheetView>
  </sheetViews>
  <sheetFormatPr defaultRowHeight="15.75" x14ac:dyDescent="0.25"/>
  <cols>
    <col min="1" max="1" width="34.140625" style="8" customWidth="1"/>
    <col min="2" max="2" width="15.85546875" style="8" customWidth="1"/>
    <col min="3" max="3" width="8.5703125" style="8" customWidth="1"/>
    <col min="4" max="4" width="10.85546875" style="8" customWidth="1"/>
    <col min="5" max="5" width="9.140625" style="8"/>
    <col min="6" max="6" width="11.5703125" style="8" customWidth="1"/>
    <col min="7" max="7" width="8" style="8" customWidth="1"/>
    <col min="8" max="8" width="12" style="8" customWidth="1"/>
    <col min="9" max="9" width="8.42578125" style="8" customWidth="1"/>
    <col min="10" max="10" width="11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69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164</v>
      </c>
      <c r="B8" s="31" t="s">
        <v>165</v>
      </c>
      <c r="C8" s="18"/>
      <c r="D8" s="18"/>
      <c r="E8" s="18"/>
      <c r="F8" s="18"/>
      <c r="G8" s="56" t="s">
        <v>334</v>
      </c>
      <c r="H8" s="18" t="s">
        <v>95</v>
      </c>
      <c r="I8" s="18"/>
      <c r="J8" s="18"/>
    </row>
    <row r="9" spans="1:13" x14ac:dyDescent="0.25">
      <c r="A9" s="24" t="s">
        <v>166</v>
      </c>
      <c r="B9" s="32" t="s">
        <v>167</v>
      </c>
      <c r="C9" s="18"/>
      <c r="D9" s="18"/>
      <c r="E9" s="18"/>
      <c r="F9" s="18"/>
      <c r="G9" s="56" t="s">
        <v>334</v>
      </c>
      <c r="H9" s="18" t="s">
        <v>95</v>
      </c>
      <c r="I9" s="56" t="s">
        <v>334</v>
      </c>
      <c r="J9" s="18" t="s">
        <v>113</v>
      </c>
    </row>
    <row r="10" spans="1:13" x14ac:dyDescent="0.25">
      <c r="A10" s="24" t="s">
        <v>168</v>
      </c>
      <c r="B10" s="32" t="s">
        <v>169</v>
      </c>
      <c r="C10" s="18"/>
      <c r="D10" s="18"/>
      <c r="E10" s="18"/>
      <c r="F10" s="18"/>
      <c r="G10" s="56" t="s">
        <v>334</v>
      </c>
      <c r="H10" s="18" t="s">
        <v>95</v>
      </c>
      <c r="I10" s="56" t="s">
        <v>334</v>
      </c>
      <c r="J10" s="18" t="s">
        <v>95</v>
      </c>
    </row>
    <row r="11" spans="1:13" x14ac:dyDescent="0.25">
      <c r="A11" s="33" t="s">
        <v>170</v>
      </c>
      <c r="B11" s="34" t="s">
        <v>171</v>
      </c>
      <c r="C11" s="18"/>
      <c r="D11" s="18"/>
      <c r="E11" s="18"/>
      <c r="F11" s="18"/>
      <c r="G11" s="56" t="s">
        <v>334</v>
      </c>
      <c r="H11" s="18" t="s">
        <v>95</v>
      </c>
      <c r="I11" s="56"/>
      <c r="J11" s="18"/>
    </row>
    <row r="12" spans="1:13" x14ac:dyDescent="0.25">
      <c r="A12" s="24" t="s">
        <v>172</v>
      </c>
      <c r="B12" s="32" t="s">
        <v>173</v>
      </c>
      <c r="C12" s="18"/>
      <c r="D12" s="18"/>
      <c r="E12" s="18"/>
      <c r="F12" s="18"/>
      <c r="G12" s="56" t="s">
        <v>334</v>
      </c>
      <c r="H12" s="18" t="s">
        <v>105</v>
      </c>
      <c r="I12" s="18"/>
      <c r="J12" s="18"/>
    </row>
    <row r="13" spans="1:13" x14ac:dyDescent="0.25">
      <c r="A13" s="30" t="s">
        <v>174</v>
      </c>
      <c r="B13" s="31" t="s">
        <v>175</v>
      </c>
      <c r="C13" s="18"/>
      <c r="D13" s="18"/>
      <c r="E13" s="18"/>
      <c r="F13" s="18"/>
      <c r="G13" s="56" t="s">
        <v>334</v>
      </c>
      <c r="H13" s="18" t="s">
        <v>105</v>
      </c>
      <c r="I13" s="18"/>
      <c r="J13" s="18"/>
    </row>
    <row r="14" spans="1:13" x14ac:dyDescent="0.25">
      <c r="A14" s="33" t="s">
        <v>176</v>
      </c>
      <c r="B14" s="34" t="s">
        <v>177</v>
      </c>
      <c r="C14" s="18"/>
      <c r="D14" s="18"/>
      <c r="E14" s="18"/>
      <c r="F14" s="18"/>
      <c r="G14" s="56" t="s">
        <v>334</v>
      </c>
      <c r="H14" s="18" t="s">
        <v>105</v>
      </c>
      <c r="I14" s="18"/>
      <c r="J14" s="18"/>
    </row>
    <row r="15" spans="1:13" x14ac:dyDescent="0.25">
      <c r="A15" s="24" t="s">
        <v>178</v>
      </c>
      <c r="B15" s="32" t="s">
        <v>179</v>
      </c>
      <c r="C15" s="18"/>
      <c r="D15" s="18"/>
      <c r="E15" s="18"/>
      <c r="F15" s="18"/>
      <c r="G15" s="18"/>
      <c r="H15" s="18"/>
      <c r="I15" s="56" t="s">
        <v>334</v>
      </c>
      <c r="J15" s="18" t="s">
        <v>113</v>
      </c>
    </row>
    <row r="16" spans="1:13" x14ac:dyDescent="0.25">
      <c r="A16" s="24" t="s">
        <v>180</v>
      </c>
      <c r="B16" s="32" t="s">
        <v>181</v>
      </c>
      <c r="C16" s="18"/>
      <c r="D16" s="18"/>
      <c r="E16" s="18"/>
      <c r="F16" s="18"/>
      <c r="G16" s="18"/>
      <c r="H16" s="18"/>
      <c r="I16" s="56" t="s">
        <v>334</v>
      </c>
      <c r="J16" s="18" t="s">
        <v>95</v>
      </c>
    </row>
    <row r="17" spans="1:10" x14ac:dyDescent="0.25">
      <c r="A17" s="24" t="s">
        <v>182</v>
      </c>
      <c r="B17" s="32" t="s">
        <v>183</v>
      </c>
      <c r="C17" s="18"/>
      <c r="D17" s="18"/>
      <c r="E17" s="18"/>
      <c r="F17" s="18"/>
      <c r="G17" s="18"/>
      <c r="H17" s="18"/>
      <c r="I17" s="56" t="s">
        <v>334</v>
      </c>
      <c r="J17" s="18" t="s">
        <v>95</v>
      </c>
    </row>
    <row r="18" spans="1:10" x14ac:dyDescent="0.25">
      <c r="A18" s="24" t="s">
        <v>184</v>
      </c>
      <c r="B18" s="32" t="s">
        <v>185</v>
      </c>
      <c r="C18" s="18"/>
      <c r="D18" s="18"/>
      <c r="E18" s="18"/>
      <c r="F18" s="18"/>
      <c r="G18" s="18"/>
      <c r="H18" s="18"/>
      <c r="I18" s="56" t="s">
        <v>334</v>
      </c>
      <c r="J18" s="18" t="s">
        <v>95</v>
      </c>
    </row>
    <row r="19" spans="1:10" x14ac:dyDescent="0.25">
      <c r="A19" s="24" t="s">
        <v>186</v>
      </c>
      <c r="B19" s="32" t="s">
        <v>187</v>
      </c>
      <c r="C19" s="18"/>
      <c r="D19" s="18"/>
      <c r="E19" s="18"/>
      <c r="F19" s="18"/>
      <c r="G19" s="18"/>
      <c r="H19" s="18"/>
      <c r="I19" s="56" t="s">
        <v>334</v>
      </c>
      <c r="J19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activeCell="A15" sqref="A15"/>
    </sheetView>
  </sheetViews>
  <sheetFormatPr defaultRowHeight="15.75" x14ac:dyDescent="0.25"/>
  <cols>
    <col min="1" max="1" width="33.5703125" style="8" customWidth="1"/>
    <col min="2" max="2" width="16.28515625" style="8" customWidth="1"/>
    <col min="3" max="3" width="9.140625" style="8"/>
    <col min="4" max="4" width="11.42578125" style="8" customWidth="1"/>
    <col min="5" max="5" width="8.7109375" style="8" customWidth="1"/>
    <col min="6" max="6" width="11.5703125" style="8" customWidth="1"/>
    <col min="7" max="7" width="8" style="8" customWidth="1"/>
    <col min="8" max="8" width="12" style="8" customWidth="1"/>
    <col min="9" max="9" width="8.140625" style="8" customWidth="1"/>
    <col min="10" max="10" width="11.42578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91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188</v>
      </c>
      <c r="B8" s="31" t="s">
        <v>189</v>
      </c>
      <c r="C8" s="18"/>
      <c r="D8" s="18"/>
      <c r="E8" s="18"/>
      <c r="F8" s="18"/>
      <c r="G8" s="56" t="s">
        <v>334</v>
      </c>
      <c r="H8" s="18" t="s">
        <v>95</v>
      </c>
      <c r="I8" s="56" t="s">
        <v>334</v>
      </c>
      <c r="J8" s="18" t="s">
        <v>95</v>
      </c>
    </row>
    <row r="9" spans="1:13" x14ac:dyDescent="0.25">
      <c r="A9" s="24" t="s">
        <v>190</v>
      </c>
      <c r="B9" s="32" t="s">
        <v>191</v>
      </c>
      <c r="C9" s="18"/>
      <c r="D9" s="18"/>
      <c r="E9" s="18"/>
      <c r="F9" s="18"/>
      <c r="G9" s="56" t="s">
        <v>334</v>
      </c>
      <c r="H9" s="18" t="s">
        <v>95</v>
      </c>
      <c r="I9" s="18"/>
      <c r="J9" s="18"/>
    </row>
    <row r="10" spans="1:13" x14ac:dyDescent="0.25">
      <c r="A10" s="24" t="s">
        <v>193</v>
      </c>
      <c r="B10" s="32" t="s">
        <v>194</v>
      </c>
      <c r="C10" s="18"/>
      <c r="D10" s="18"/>
      <c r="E10" s="18"/>
      <c r="F10" s="18"/>
      <c r="G10" s="56" t="s">
        <v>334</v>
      </c>
      <c r="H10" s="18" t="s">
        <v>95</v>
      </c>
      <c r="I10" s="56" t="s">
        <v>334</v>
      </c>
      <c r="J10" s="18" t="s">
        <v>95</v>
      </c>
    </row>
    <row r="11" spans="1:13" x14ac:dyDescent="0.25">
      <c r="A11" s="33" t="s">
        <v>193</v>
      </c>
      <c r="B11" s="34" t="s">
        <v>195</v>
      </c>
      <c r="C11" s="18"/>
      <c r="D11" s="18"/>
      <c r="E11" s="18"/>
      <c r="F11" s="18"/>
      <c r="G11" s="56" t="s">
        <v>334</v>
      </c>
      <c r="H11" s="18" t="s">
        <v>100</v>
      </c>
      <c r="I11" s="18"/>
      <c r="J11" s="18"/>
    </row>
    <row r="12" spans="1:13" x14ac:dyDescent="0.25">
      <c r="A12" s="24" t="s">
        <v>196</v>
      </c>
      <c r="B12" s="32" t="s">
        <v>197</v>
      </c>
      <c r="C12" s="18"/>
      <c r="D12" s="18"/>
      <c r="E12" s="18"/>
      <c r="F12" s="18"/>
      <c r="G12" s="56" t="s">
        <v>334</v>
      </c>
      <c r="H12" s="18" t="s">
        <v>105</v>
      </c>
      <c r="I12" s="18"/>
      <c r="J12" s="18"/>
    </row>
    <row r="13" spans="1:13" x14ac:dyDescent="0.25">
      <c r="A13" s="30" t="s">
        <v>343</v>
      </c>
      <c r="B13" s="31" t="s">
        <v>198</v>
      </c>
      <c r="C13" s="18"/>
      <c r="D13" s="18"/>
      <c r="E13" s="18"/>
      <c r="F13" s="18"/>
      <c r="G13" s="56" t="s">
        <v>334</v>
      </c>
      <c r="H13" s="18" t="s">
        <v>105</v>
      </c>
      <c r="I13" s="18"/>
      <c r="J13" s="18"/>
    </row>
    <row r="14" spans="1:13" x14ac:dyDescent="0.25">
      <c r="A14" s="33" t="s">
        <v>200</v>
      </c>
      <c r="B14" s="34" t="s">
        <v>199</v>
      </c>
      <c r="C14" s="18"/>
      <c r="D14" s="18"/>
      <c r="E14" s="18"/>
      <c r="F14" s="18"/>
      <c r="G14" s="56" t="s">
        <v>334</v>
      </c>
      <c r="H14" s="18" t="s">
        <v>105</v>
      </c>
      <c r="I14" s="18"/>
      <c r="J14" s="18"/>
    </row>
    <row r="15" spans="1:13" x14ac:dyDescent="0.25">
      <c r="A15" s="24" t="s">
        <v>344</v>
      </c>
      <c r="B15" s="32" t="s">
        <v>201</v>
      </c>
      <c r="C15" s="18"/>
      <c r="D15" s="18"/>
      <c r="E15" s="18"/>
      <c r="F15" s="18"/>
      <c r="G15" s="18"/>
      <c r="H15" s="18"/>
      <c r="I15" s="56" t="s">
        <v>334</v>
      </c>
      <c r="J15" s="18" t="s">
        <v>113</v>
      </c>
    </row>
    <row r="16" spans="1:13" x14ac:dyDescent="0.25">
      <c r="A16" s="24" t="s">
        <v>345</v>
      </c>
      <c r="B16" s="32" t="s">
        <v>202</v>
      </c>
      <c r="C16" s="18"/>
      <c r="D16" s="18"/>
      <c r="E16" s="18"/>
      <c r="F16" s="18"/>
      <c r="G16" s="18"/>
      <c r="H16" s="18"/>
      <c r="I16" s="56" t="s">
        <v>334</v>
      </c>
      <c r="J16" s="18" t="s">
        <v>113</v>
      </c>
    </row>
    <row r="17" spans="1:10" x14ac:dyDescent="0.25">
      <c r="A17" s="24" t="s">
        <v>203</v>
      </c>
      <c r="B17" s="32" t="s">
        <v>204</v>
      </c>
      <c r="C17" s="18"/>
      <c r="D17" s="18"/>
      <c r="E17" s="18"/>
      <c r="F17" s="18"/>
      <c r="G17" s="18"/>
      <c r="H17" s="18"/>
      <c r="I17" s="56" t="s">
        <v>334</v>
      </c>
      <c r="J17" s="18" t="s">
        <v>95</v>
      </c>
    </row>
    <row r="18" spans="1:10" x14ac:dyDescent="0.25">
      <c r="A18" s="24" t="s">
        <v>205</v>
      </c>
      <c r="B18" s="32" t="s">
        <v>206</v>
      </c>
      <c r="C18" s="18"/>
      <c r="D18" s="18"/>
      <c r="E18" s="18"/>
      <c r="F18" s="18"/>
      <c r="G18" s="18"/>
      <c r="H18" s="18"/>
      <c r="I18" s="56" t="s">
        <v>334</v>
      </c>
      <c r="J18" s="18" t="s">
        <v>95</v>
      </c>
    </row>
    <row r="19" spans="1:10" x14ac:dyDescent="0.25">
      <c r="A19" s="24" t="s">
        <v>207</v>
      </c>
      <c r="B19" s="32" t="s">
        <v>208</v>
      </c>
      <c r="C19" s="18"/>
      <c r="D19" s="18"/>
      <c r="E19" s="18"/>
      <c r="F19" s="18"/>
      <c r="G19" s="18"/>
      <c r="H19" s="18"/>
      <c r="I19" s="56" t="s">
        <v>334</v>
      </c>
      <c r="J19" s="18" t="s">
        <v>95</v>
      </c>
    </row>
    <row r="20" spans="1:10" x14ac:dyDescent="0.25">
      <c r="A20" s="24" t="s">
        <v>209</v>
      </c>
      <c r="B20" s="32" t="s">
        <v>210</v>
      </c>
      <c r="C20" s="18"/>
      <c r="D20" s="18"/>
      <c r="E20" s="18"/>
      <c r="F20" s="18"/>
      <c r="G20" s="18"/>
      <c r="H20" s="18"/>
      <c r="I20" s="56" t="s">
        <v>334</v>
      </c>
      <c r="J20" s="18" t="s">
        <v>95</v>
      </c>
    </row>
    <row r="21" spans="1:10" x14ac:dyDescent="0.25">
      <c r="A21" s="24" t="s">
        <v>209</v>
      </c>
      <c r="B21" s="32" t="s">
        <v>210</v>
      </c>
      <c r="C21" s="18"/>
      <c r="D21" s="18"/>
      <c r="E21" s="18"/>
      <c r="F21" s="18"/>
      <c r="G21" s="18"/>
      <c r="H21" s="18"/>
      <c r="I21" s="56" t="s">
        <v>334</v>
      </c>
      <c r="J21" s="18" t="s">
        <v>95</v>
      </c>
    </row>
    <row r="22" spans="1:10" x14ac:dyDescent="0.25">
      <c r="A22" s="24" t="s">
        <v>209</v>
      </c>
      <c r="B22" s="32" t="s">
        <v>210</v>
      </c>
      <c r="C22" s="18"/>
      <c r="D22" s="18"/>
      <c r="E22" s="18"/>
      <c r="F22" s="18"/>
      <c r="G22" s="18"/>
      <c r="H22" s="18"/>
      <c r="I22" s="56" t="s">
        <v>334</v>
      </c>
      <c r="J22" s="18" t="s">
        <v>95</v>
      </c>
    </row>
    <row r="23" spans="1:10" x14ac:dyDescent="0.25">
      <c r="A23" s="24" t="s">
        <v>211</v>
      </c>
      <c r="B23" s="32" t="s">
        <v>212</v>
      </c>
      <c r="C23" s="18"/>
      <c r="D23" s="18"/>
      <c r="E23" s="18"/>
      <c r="F23" s="18"/>
      <c r="G23" s="18"/>
      <c r="H23" s="18"/>
      <c r="I23" s="56" t="s">
        <v>334</v>
      </c>
      <c r="J23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workbookViewId="0">
      <selection activeCell="A15" sqref="A15"/>
    </sheetView>
  </sheetViews>
  <sheetFormatPr defaultRowHeight="15.75" x14ac:dyDescent="0.25"/>
  <cols>
    <col min="1" max="1" width="32.5703125" style="8" customWidth="1"/>
    <col min="2" max="2" width="16.28515625" style="8" customWidth="1"/>
    <col min="3" max="3" width="8.28515625" style="8" customWidth="1"/>
    <col min="4" max="4" width="11.5703125" style="8" customWidth="1"/>
    <col min="5" max="5" width="9.28515625" style="8" customWidth="1"/>
    <col min="6" max="6" width="11.5703125" style="8" customWidth="1"/>
    <col min="7" max="7" width="8.42578125" style="8" customWidth="1"/>
    <col min="8" max="8" width="11.5703125" style="8" customWidth="1"/>
    <col min="9" max="9" width="8.42578125" style="8" customWidth="1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90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213</v>
      </c>
      <c r="B8" s="31" t="s">
        <v>214</v>
      </c>
      <c r="C8" s="18"/>
      <c r="D8" s="18"/>
      <c r="E8" s="18"/>
      <c r="F8" s="18"/>
      <c r="G8" s="56" t="s">
        <v>334</v>
      </c>
      <c r="H8" s="18" t="s">
        <v>105</v>
      </c>
      <c r="I8" s="18"/>
      <c r="J8" s="18"/>
    </row>
    <row r="9" spans="1:13" x14ac:dyDescent="0.25">
      <c r="A9" s="24" t="s">
        <v>215</v>
      </c>
      <c r="B9" s="32" t="s">
        <v>216</v>
      </c>
      <c r="C9" s="18"/>
      <c r="D9" s="18"/>
      <c r="E9" s="18"/>
      <c r="F9" s="18"/>
      <c r="G9" s="56" t="s">
        <v>334</v>
      </c>
      <c r="H9" s="18" t="s">
        <v>105</v>
      </c>
      <c r="I9" s="18"/>
      <c r="J9" s="18"/>
    </row>
    <row r="10" spans="1:13" x14ac:dyDescent="0.25">
      <c r="A10" s="24" t="s">
        <v>217</v>
      </c>
      <c r="B10" s="32" t="s">
        <v>218</v>
      </c>
      <c r="C10" s="18"/>
      <c r="D10" s="18"/>
      <c r="E10" s="18"/>
      <c r="F10" s="18"/>
      <c r="G10" s="18"/>
      <c r="H10" s="18"/>
      <c r="I10" s="56" t="s">
        <v>334</v>
      </c>
      <c r="J10" s="18" t="s">
        <v>95</v>
      </c>
    </row>
    <row r="11" spans="1:13" x14ac:dyDescent="0.25">
      <c r="A11" s="30" t="s">
        <v>219</v>
      </c>
      <c r="B11" s="31" t="s">
        <v>220</v>
      </c>
      <c r="C11" s="18"/>
      <c r="D11" s="18"/>
      <c r="E11" s="18"/>
      <c r="F11" s="18"/>
      <c r="G11" s="18"/>
      <c r="H11" s="18"/>
      <c r="I11" s="56" t="s">
        <v>334</v>
      </c>
      <c r="J11" s="18" t="s">
        <v>95</v>
      </c>
    </row>
    <row r="12" spans="1:13" x14ac:dyDescent="0.25">
      <c r="A12" s="24" t="s">
        <v>221</v>
      </c>
      <c r="B12" s="32" t="s">
        <v>222</v>
      </c>
      <c r="C12" s="18"/>
      <c r="D12" s="18"/>
      <c r="E12" s="18"/>
      <c r="F12" s="18"/>
      <c r="G12" s="18"/>
      <c r="H12" s="18"/>
      <c r="I12" s="56" t="s">
        <v>334</v>
      </c>
      <c r="J12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A15" sqref="A15"/>
    </sheetView>
  </sheetViews>
  <sheetFormatPr defaultRowHeight="15.75" x14ac:dyDescent="0.25"/>
  <cols>
    <col min="1" max="1" width="36.140625" style="8" customWidth="1"/>
    <col min="2" max="2" width="16.28515625" style="8" customWidth="1"/>
    <col min="3" max="3" width="8.5703125" style="8" customWidth="1"/>
    <col min="4" max="4" width="11" style="8" customWidth="1"/>
    <col min="5" max="5" width="9.5703125" style="8" customWidth="1"/>
    <col min="6" max="6" width="11.5703125" style="8" customWidth="1"/>
    <col min="7" max="7" width="7.7109375" style="8" customWidth="1"/>
    <col min="8" max="8" width="12" style="8" customWidth="1"/>
    <col min="9" max="9" width="8.28515625" style="8" customWidth="1"/>
    <col min="10" max="10" width="11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89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223</v>
      </c>
      <c r="B8" s="31" t="s">
        <v>224</v>
      </c>
      <c r="C8" s="18"/>
      <c r="D8" s="18"/>
      <c r="E8" s="18"/>
      <c r="F8" s="18"/>
      <c r="G8" s="56" t="s">
        <v>334</v>
      </c>
      <c r="H8" s="18" t="s">
        <v>95</v>
      </c>
      <c r="I8" s="56" t="s">
        <v>334</v>
      </c>
      <c r="J8" s="18" t="s">
        <v>95</v>
      </c>
    </row>
    <row r="9" spans="1:13" x14ac:dyDescent="0.25">
      <c r="A9" s="24" t="s">
        <v>225</v>
      </c>
      <c r="B9" s="32" t="s">
        <v>226</v>
      </c>
      <c r="C9" s="18"/>
      <c r="D9" s="18"/>
      <c r="E9" s="18"/>
      <c r="F9" s="18"/>
      <c r="G9" s="56" t="s">
        <v>334</v>
      </c>
      <c r="H9" s="18" t="s">
        <v>95</v>
      </c>
      <c r="I9" s="56" t="s">
        <v>334</v>
      </c>
      <c r="J9" s="18" t="s">
        <v>95</v>
      </c>
    </row>
    <row r="10" spans="1:13" x14ac:dyDescent="0.25">
      <c r="A10" s="24" t="s">
        <v>227</v>
      </c>
      <c r="B10" s="32" t="s">
        <v>228</v>
      </c>
      <c r="C10" s="18"/>
      <c r="D10" s="18"/>
      <c r="E10" s="18"/>
      <c r="F10" s="18"/>
      <c r="G10" s="56" t="s">
        <v>334</v>
      </c>
      <c r="H10" s="18" t="s">
        <v>95</v>
      </c>
      <c r="I10" s="56" t="s">
        <v>334</v>
      </c>
      <c r="J10" s="18" t="s">
        <v>95</v>
      </c>
    </row>
    <row r="11" spans="1:13" x14ac:dyDescent="0.25">
      <c r="A11" s="33" t="s">
        <v>229</v>
      </c>
      <c r="B11" s="34" t="s">
        <v>230</v>
      </c>
      <c r="C11" s="18"/>
      <c r="D11" s="18"/>
      <c r="E11" s="18"/>
      <c r="F11" s="18"/>
      <c r="G11" s="56" t="s">
        <v>334</v>
      </c>
      <c r="H11" s="18" t="s">
        <v>95</v>
      </c>
      <c r="I11" s="56" t="s">
        <v>334</v>
      </c>
      <c r="J11" s="18" t="s">
        <v>95</v>
      </c>
    </row>
    <row r="12" spans="1:13" x14ac:dyDescent="0.25">
      <c r="A12" s="24" t="s">
        <v>231</v>
      </c>
      <c r="B12" s="32" t="s">
        <v>232</v>
      </c>
      <c r="C12" s="18"/>
      <c r="D12" s="18"/>
      <c r="E12" s="18"/>
      <c r="F12" s="18"/>
      <c r="G12" s="56" t="s">
        <v>334</v>
      </c>
      <c r="H12" s="18" t="s">
        <v>105</v>
      </c>
      <c r="I12" s="18"/>
      <c r="J12" s="18"/>
    </row>
    <row r="13" spans="1:13" x14ac:dyDescent="0.25">
      <c r="A13" s="30" t="s">
        <v>234</v>
      </c>
      <c r="B13" s="31" t="s">
        <v>233</v>
      </c>
      <c r="C13" s="18"/>
      <c r="D13" s="18"/>
      <c r="E13" s="18"/>
      <c r="F13" s="18"/>
      <c r="G13" s="56" t="s">
        <v>334</v>
      </c>
      <c r="H13" s="18" t="s">
        <v>105</v>
      </c>
      <c r="I13" s="18"/>
      <c r="J13" s="18"/>
    </row>
    <row r="14" spans="1:13" x14ac:dyDescent="0.25">
      <c r="A14" s="33" t="s">
        <v>235</v>
      </c>
      <c r="B14" s="34" t="s">
        <v>236</v>
      </c>
      <c r="C14" s="18"/>
      <c r="D14" s="18"/>
      <c r="E14" s="18"/>
      <c r="F14" s="18"/>
      <c r="G14" s="56" t="s">
        <v>334</v>
      </c>
      <c r="H14" s="18" t="s">
        <v>105</v>
      </c>
      <c r="I14" s="18"/>
      <c r="J14" s="18"/>
    </row>
    <row r="15" spans="1:13" x14ac:dyDescent="0.25">
      <c r="A15" s="24" t="s">
        <v>359</v>
      </c>
      <c r="B15" s="32" t="s">
        <v>237</v>
      </c>
      <c r="C15" s="18"/>
      <c r="D15" s="18"/>
      <c r="E15" s="18"/>
      <c r="F15" s="18"/>
      <c r="G15" s="18"/>
      <c r="H15" s="18"/>
      <c r="I15" s="56" t="s">
        <v>334</v>
      </c>
      <c r="J15" s="18" t="s">
        <v>113</v>
      </c>
    </row>
    <row r="16" spans="1:13" x14ac:dyDescent="0.25">
      <c r="A16" s="24" t="s">
        <v>238</v>
      </c>
      <c r="B16" s="32" t="s">
        <v>237</v>
      </c>
      <c r="C16" s="18"/>
      <c r="D16" s="18"/>
      <c r="E16" s="18"/>
      <c r="F16" s="18"/>
      <c r="G16" s="18"/>
      <c r="H16" s="18"/>
      <c r="I16" s="56" t="s">
        <v>334</v>
      </c>
      <c r="J16" s="18" t="s">
        <v>113</v>
      </c>
    </row>
    <row r="17" spans="1:10" x14ac:dyDescent="0.25">
      <c r="A17" s="24" t="s">
        <v>239</v>
      </c>
      <c r="B17" s="32" t="s">
        <v>240</v>
      </c>
      <c r="C17" s="18"/>
      <c r="D17" s="18"/>
      <c r="E17" s="18"/>
      <c r="F17" s="18"/>
      <c r="G17" s="18"/>
      <c r="H17" s="18"/>
      <c r="I17" s="56" t="s">
        <v>334</v>
      </c>
      <c r="J17" s="18" t="s">
        <v>113</v>
      </c>
    </row>
    <row r="18" spans="1:10" x14ac:dyDescent="0.25">
      <c r="A18" s="24" t="s">
        <v>241</v>
      </c>
      <c r="B18" s="32" t="s">
        <v>242</v>
      </c>
      <c r="C18" s="18"/>
      <c r="D18" s="18"/>
      <c r="E18" s="18"/>
      <c r="F18" s="18"/>
      <c r="G18" s="18"/>
      <c r="H18" s="18"/>
      <c r="I18" s="56" t="s">
        <v>334</v>
      </c>
      <c r="J18" s="18" t="s">
        <v>95</v>
      </c>
    </row>
    <row r="19" spans="1:10" x14ac:dyDescent="0.25">
      <c r="A19" s="24" t="s">
        <v>243</v>
      </c>
      <c r="B19" s="32" t="s">
        <v>244</v>
      </c>
      <c r="C19" s="18"/>
      <c r="D19" s="18"/>
      <c r="E19" s="18"/>
      <c r="F19" s="18"/>
      <c r="G19" s="18"/>
      <c r="H19" s="18"/>
      <c r="I19" s="56" t="s">
        <v>334</v>
      </c>
      <c r="J19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A15" sqref="A15"/>
    </sheetView>
  </sheetViews>
  <sheetFormatPr defaultRowHeight="15.75" x14ac:dyDescent="0.25"/>
  <cols>
    <col min="1" max="1" width="29.7109375" style="8" customWidth="1"/>
    <col min="2" max="2" width="16.28515625" style="8" customWidth="1"/>
    <col min="3" max="3" width="9.140625" style="8"/>
    <col min="4" max="4" width="11.5703125" style="8" customWidth="1"/>
    <col min="5" max="5" width="9.42578125" style="8" customWidth="1"/>
    <col min="6" max="6" width="11.5703125" style="8" customWidth="1"/>
    <col min="7" max="7" width="8.42578125" style="8" customWidth="1"/>
    <col min="8" max="8" width="12" style="8" customWidth="1"/>
    <col min="9" max="9" width="8.140625" style="8" customWidth="1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88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245</v>
      </c>
      <c r="B8" s="31" t="s">
        <v>246</v>
      </c>
      <c r="C8" s="18"/>
      <c r="D8" s="18"/>
      <c r="E8" s="18"/>
      <c r="F8" s="18"/>
      <c r="G8" s="56" t="s">
        <v>334</v>
      </c>
      <c r="H8" s="18" t="s">
        <v>105</v>
      </c>
      <c r="I8" s="18"/>
      <c r="J8" s="18"/>
    </row>
    <row r="9" spans="1:13" x14ac:dyDescent="0.25">
      <c r="A9" s="24" t="s">
        <v>247</v>
      </c>
      <c r="B9" s="32" t="s">
        <v>248</v>
      </c>
      <c r="C9" s="18"/>
      <c r="D9" s="18"/>
      <c r="E9" s="18"/>
      <c r="F9" s="18"/>
      <c r="G9" s="56" t="s">
        <v>334</v>
      </c>
      <c r="H9" s="18" t="s">
        <v>105</v>
      </c>
      <c r="I9" s="18"/>
      <c r="J9" s="18"/>
    </row>
    <row r="10" spans="1:13" x14ac:dyDescent="0.25">
      <c r="A10" s="24" t="s">
        <v>249</v>
      </c>
      <c r="B10" s="32" t="s">
        <v>250</v>
      </c>
      <c r="C10" s="18"/>
      <c r="D10" s="18"/>
      <c r="E10" s="18"/>
      <c r="F10" s="18"/>
      <c r="G10" s="18"/>
      <c r="H10" s="18"/>
      <c r="I10" s="56" t="s">
        <v>334</v>
      </c>
      <c r="J10" s="18" t="s">
        <v>95</v>
      </c>
    </row>
    <row r="11" spans="1:13" x14ac:dyDescent="0.25">
      <c r="A11" s="24" t="s">
        <v>251</v>
      </c>
      <c r="B11" s="32" t="s">
        <v>252</v>
      </c>
      <c r="C11" s="18"/>
      <c r="D11" s="18"/>
      <c r="E11" s="18"/>
      <c r="F11" s="18"/>
      <c r="G11" s="18"/>
      <c r="H11" s="18"/>
      <c r="I11" s="56" t="s">
        <v>334</v>
      </c>
      <c r="J11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6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B1" workbookViewId="0">
      <selection activeCell="A15" sqref="A15"/>
    </sheetView>
  </sheetViews>
  <sheetFormatPr defaultRowHeight="15.75" x14ac:dyDescent="0.25"/>
  <cols>
    <col min="1" max="1" width="34.140625" style="8" customWidth="1"/>
    <col min="2" max="2" width="16.28515625" style="8" customWidth="1"/>
    <col min="3" max="3" width="8.5703125" style="8" customWidth="1"/>
    <col min="4" max="4" width="11.5703125" style="8" customWidth="1"/>
    <col min="5" max="5" width="8.42578125" style="8" customWidth="1"/>
    <col min="6" max="6" width="11.5703125" style="8" customWidth="1"/>
    <col min="7" max="7" width="8.140625" style="8" customWidth="1"/>
    <col min="8" max="8" width="11.85546875" style="8" customWidth="1"/>
    <col min="9" max="9" width="7.85546875" style="8" customWidth="1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87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253</v>
      </c>
      <c r="B8" s="31" t="s">
        <v>254</v>
      </c>
      <c r="C8" s="18"/>
      <c r="D8" s="18"/>
      <c r="E8" s="18"/>
      <c r="F8" s="18"/>
      <c r="G8" s="18"/>
      <c r="H8" s="18"/>
      <c r="I8" s="56" t="s">
        <v>334</v>
      </c>
      <c r="J8" s="18" t="s">
        <v>113</v>
      </c>
    </row>
    <row r="9" spans="1:13" x14ac:dyDescent="0.25">
      <c r="A9" s="24" t="s">
        <v>255</v>
      </c>
      <c r="B9" s="32" t="s">
        <v>256</v>
      </c>
      <c r="C9" s="18"/>
      <c r="D9" s="18"/>
      <c r="E9" s="18"/>
      <c r="F9" s="18"/>
      <c r="G9" s="18"/>
      <c r="H9" s="18"/>
      <c r="I9" s="56" t="s">
        <v>334</v>
      </c>
      <c r="J9" s="18" t="s">
        <v>113</v>
      </c>
    </row>
    <row r="10" spans="1:13" x14ac:dyDescent="0.25">
      <c r="A10" s="24" t="s">
        <v>342</v>
      </c>
      <c r="B10" s="32" t="s">
        <v>257</v>
      </c>
      <c r="C10" s="18"/>
      <c r="D10" s="18"/>
      <c r="E10" s="18"/>
      <c r="F10" s="18"/>
      <c r="G10" s="18"/>
      <c r="H10" s="18"/>
      <c r="I10" s="56" t="s">
        <v>334</v>
      </c>
      <c r="J10" s="18" t="s">
        <v>113</v>
      </c>
    </row>
    <row r="11" spans="1:13" x14ac:dyDescent="0.25">
      <c r="A11" s="33" t="s">
        <v>258</v>
      </c>
      <c r="B11" s="34" t="s">
        <v>259</v>
      </c>
      <c r="C11" s="18"/>
      <c r="D11" s="18"/>
      <c r="E11" s="18"/>
      <c r="F11" s="18"/>
      <c r="G11" s="18"/>
      <c r="H11" s="18"/>
      <c r="I11" s="56" t="s">
        <v>334</v>
      </c>
      <c r="J11" s="18" t="s">
        <v>113</v>
      </c>
    </row>
    <row r="12" spans="1:13" x14ac:dyDescent="0.25">
      <c r="A12" s="24" t="s">
        <v>260</v>
      </c>
      <c r="B12" s="32" t="s">
        <v>261</v>
      </c>
      <c r="C12" s="18"/>
      <c r="D12" s="18"/>
      <c r="E12" s="18"/>
      <c r="F12" s="18"/>
      <c r="G12" s="18"/>
      <c r="H12" s="18"/>
      <c r="I12" s="56" t="s">
        <v>334</v>
      </c>
      <c r="J12" s="18" t="s">
        <v>95</v>
      </c>
    </row>
    <row r="13" spans="1:13" x14ac:dyDescent="0.25">
      <c r="A13" s="30" t="s">
        <v>262</v>
      </c>
      <c r="B13" s="31" t="s">
        <v>263</v>
      </c>
      <c r="C13" s="18"/>
      <c r="D13" s="18"/>
      <c r="E13" s="18"/>
      <c r="F13" s="18"/>
      <c r="G13" s="18"/>
      <c r="H13" s="18"/>
      <c r="I13" s="56" t="s">
        <v>334</v>
      </c>
      <c r="J13" s="18" t="s">
        <v>95</v>
      </c>
    </row>
    <row r="14" spans="1:13" x14ac:dyDescent="0.25">
      <c r="A14" s="33" t="s">
        <v>265</v>
      </c>
      <c r="B14" s="34" t="s">
        <v>264</v>
      </c>
      <c r="C14" s="18"/>
      <c r="D14" s="18"/>
      <c r="E14" s="18"/>
      <c r="F14" s="18"/>
      <c r="G14" s="18"/>
      <c r="H14" s="18"/>
      <c r="I14" s="56" t="s">
        <v>334</v>
      </c>
      <c r="J14" s="18" t="s">
        <v>95</v>
      </c>
    </row>
    <row r="15" spans="1:13" x14ac:dyDescent="0.25">
      <c r="A15" s="24" t="s">
        <v>266</v>
      </c>
      <c r="B15" s="32" t="s">
        <v>267</v>
      </c>
      <c r="C15" s="18"/>
      <c r="D15" s="18"/>
      <c r="E15" s="18"/>
      <c r="F15" s="18"/>
      <c r="G15" s="18"/>
      <c r="H15" s="18"/>
      <c r="I15" s="56" t="s">
        <v>334</v>
      </c>
      <c r="J15" s="18" t="s">
        <v>95</v>
      </c>
    </row>
    <row r="16" spans="1:13" x14ac:dyDescent="0.25">
      <c r="A16" s="24" t="s">
        <v>269</v>
      </c>
      <c r="B16" s="32" t="s">
        <v>268</v>
      </c>
      <c r="C16" s="18"/>
      <c r="D16" s="18"/>
      <c r="E16" s="18"/>
      <c r="F16" s="18"/>
      <c r="G16" s="18"/>
      <c r="H16" s="18"/>
      <c r="I16" s="56" t="s">
        <v>334</v>
      </c>
      <c r="J16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A15" sqref="A15"/>
    </sheetView>
  </sheetViews>
  <sheetFormatPr defaultRowHeight="15.75" x14ac:dyDescent="0.25"/>
  <cols>
    <col min="1" max="1" width="26.28515625" style="8" customWidth="1"/>
    <col min="2" max="2" width="16.28515625" style="8" customWidth="1"/>
    <col min="3" max="3" width="9.140625" style="8"/>
    <col min="4" max="4" width="11.5703125" style="8" customWidth="1"/>
    <col min="5" max="5" width="9.7109375" style="8" customWidth="1"/>
    <col min="6" max="6" width="11.5703125" style="8" customWidth="1"/>
    <col min="7" max="7" width="9.140625" style="8"/>
    <col min="8" max="8" width="12" style="8" customWidth="1"/>
    <col min="9" max="9" width="9.140625" style="8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76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270</v>
      </c>
      <c r="B8" s="31" t="s">
        <v>271</v>
      </c>
      <c r="C8" s="18"/>
      <c r="D8" s="18"/>
      <c r="E8" s="18"/>
      <c r="F8" s="18"/>
      <c r="G8" s="18"/>
      <c r="H8" s="18"/>
      <c r="I8" s="56" t="s">
        <v>334</v>
      </c>
      <c r="J8" s="18" t="s">
        <v>95</v>
      </c>
    </row>
    <row r="9" spans="1:13" x14ac:dyDescent="0.25">
      <c r="A9" s="24" t="s">
        <v>272</v>
      </c>
      <c r="B9" s="32" t="s">
        <v>273</v>
      </c>
      <c r="C9" s="18"/>
      <c r="D9" s="18"/>
      <c r="E9" s="18"/>
      <c r="F9" s="18"/>
      <c r="G9" s="18"/>
      <c r="H9" s="18"/>
      <c r="I9" s="56" t="s">
        <v>334</v>
      </c>
      <c r="J9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A15" sqref="A15"/>
    </sheetView>
  </sheetViews>
  <sheetFormatPr defaultRowHeight="15.75" x14ac:dyDescent="0.25"/>
  <cols>
    <col min="1" max="1" width="34.140625" style="8" customWidth="1"/>
    <col min="2" max="2" width="16.28515625" style="8" customWidth="1"/>
    <col min="3" max="3" width="8" style="8" customWidth="1"/>
    <col min="4" max="4" width="11.5703125" style="8" customWidth="1"/>
    <col min="5" max="5" width="8.28515625" style="8" customWidth="1"/>
    <col min="6" max="6" width="11.5703125" style="8" customWidth="1"/>
    <col min="7" max="7" width="7.7109375" style="8" customWidth="1"/>
    <col min="8" max="8" width="12" style="8" customWidth="1"/>
    <col min="9" max="9" width="7.85546875" style="8" customWidth="1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77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274</v>
      </c>
      <c r="B8" s="31" t="s">
        <v>275</v>
      </c>
      <c r="C8" s="18"/>
      <c r="D8" s="18"/>
      <c r="E8" s="18"/>
      <c r="F8" s="18"/>
      <c r="G8" s="18"/>
      <c r="H8" s="18"/>
      <c r="I8" s="56" t="s">
        <v>334</v>
      </c>
      <c r="J8" s="18" t="s">
        <v>113</v>
      </c>
    </row>
    <row r="9" spans="1:13" x14ac:dyDescent="0.25">
      <c r="A9" s="24" t="s">
        <v>209</v>
      </c>
      <c r="B9" s="32" t="s">
        <v>278</v>
      </c>
      <c r="C9" s="18"/>
      <c r="D9" s="18"/>
      <c r="E9" s="18"/>
      <c r="F9" s="18"/>
      <c r="G9" s="18"/>
      <c r="H9" s="18"/>
      <c r="I9" s="56" t="s">
        <v>334</v>
      </c>
      <c r="J9" s="18" t="s">
        <v>97</v>
      </c>
    </row>
    <row r="10" spans="1:13" x14ac:dyDescent="0.25">
      <c r="A10" s="24" t="s">
        <v>276</v>
      </c>
      <c r="B10" s="32" t="s">
        <v>277</v>
      </c>
      <c r="C10" s="18"/>
      <c r="D10" s="18"/>
      <c r="E10" s="18"/>
      <c r="F10" s="18"/>
      <c r="G10" s="18"/>
      <c r="H10" s="18"/>
      <c r="I10" s="56" t="s">
        <v>334</v>
      </c>
      <c r="J10" s="18" t="s">
        <v>95</v>
      </c>
    </row>
    <row r="11" spans="1:13" x14ac:dyDescent="0.25">
      <c r="A11" s="33" t="s">
        <v>279</v>
      </c>
      <c r="B11" s="34" t="s">
        <v>280</v>
      </c>
      <c r="C11" s="18"/>
      <c r="D11" s="18"/>
      <c r="E11" s="18"/>
      <c r="F11" s="18"/>
      <c r="G11" s="18"/>
      <c r="H11" s="18"/>
      <c r="I11" s="56" t="s">
        <v>334</v>
      </c>
      <c r="J11" s="18" t="s">
        <v>95</v>
      </c>
    </row>
    <row r="12" spans="1:13" x14ac:dyDescent="0.25">
      <c r="A12" s="24" t="s">
        <v>340</v>
      </c>
      <c r="B12" s="32" t="s">
        <v>281</v>
      </c>
      <c r="C12" s="18"/>
      <c r="D12" s="18"/>
      <c r="E12" s="18"/>
      <c r="F12" s="18"/>
      <c r="G12" s="18"/>
      <c r="H12" s="18"/>
      <c r="I12" s="56" t="s">
        <v>334</v>
      </c>
      <c r="J12" s="18" t="s">
        <v>95</v>
      </c>
    </row>
    <row r="13" spans="1:13" x14ac:dyDescent="0.25">
      <c r="A13" s="30" t="s">
        <v>341</v>
      </c>
      <c r="B13" s="31" t="s">
        <v>282</v>
      </c>
      <c r="C13" s="18"/>
      <c r="D13" s="18"/>
      <c r="E13" s="18"/>
      <c r="F13" s="18"/>
      <c r="G13" s="18"/>
      <c r="H13" s="18"/>
      <c r="I13" s="56" t="s">
        <v>334</v>
      </c>
      <c r="J13" s="18" t="s">
        <v>95</v>
      </c>
    </row>
    <row r="14" spans="1:13" x14ac:dyDescent="0.25">
      <c r="A14" s="33" t="s">
        <v>283</v>
      </c>
      <c r="B14" s="34" t="s">
        <v>284</v>
      </c>
      <c r="C14" s="18"/>
      <c r="D14" s="18"/>
      <c r="E14" s="18"/>
      <c r="F14" s="18"/>
      <c r="G14" s="18"/>
      <c r="H14" s="18"/>
      <c r="I14" s="56" t="s">
        <v>334</v>
      </c>
      <c r="J14" s="18" t="s">
        <v>95</v>
      </c>
    </row>
    <row r="15" spans="1:13" x14ac:dyDescent="0.25">
      <c r="A15" s="24" t="s">
        <v>209</v>
      </c>
      <c r="B15" s="32" t="s">
        <v>278</v>
      </c>
      <c r="C15" s="18"/>
      <c r="D15" s="18"/>
      <c r="E15" s="18"/>
      <c r="F15" s="18"/>
      <c r="G15" s="18"/>
      <c r="H15" s="18"/>
      <c r="I15" s="56" t="s">
        <v>334</v>
      </c>
      <c r="J15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A15" sqref="A15"/>
    </sheetView>
  </sheetViews>
  <sheetFormatPr defaultRowHeight="15.75" x14ac:dyDescent="0.25"/>
  <cols>
    <col min="1" max="1" width="34.140625" style="8" customWidth="1"/>
    <col min="2" max="2" width="16.28515625" style="8" customWidth="1"/>
    <col min="3" max="3" width="9.140625" style="8"/>
    <col min="4" max="4" width="11.5703125" style="8" customWidth="1"/>
    <col min="5" max="5" width="8.85546875" style="8" customWidth="1"/>
    <col min="6" max="6" width="11" style="8" customWidth="1"/>
    <col min="7" max="7" width="7.85546875" style="8" customWidth="1"/>
    <col min="8" max="8" width="12" style="8" customWidth="1"/>
    <col min="9" max="9" width="9.140625" style="8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78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285</v>
      </c>
      <c r="B8" s="31" t="s">
        <v>286</v>
      </c>
      <c r="C8" s="18"/>
      <c r="D8" s="18"/>
      <c r="E8" s="18"/>
      <c r="F8" s="18"/>
      <c r="G8" s="18"/>
      <c r="H8" s="18"/>
      <c r="I8" s="56" t="s">
        <v>334</v>
      </c>
      <c r="J8" s="18" t="s">
        <v>95</v>
      </c>
    </row>
    <row r="9" spans="1:13" x14ac:dyDescent="0.25">
      <c r="A9" s="24" t="s">
        <v>339</v>
      </c>
      <c r="B9" s="32" t="s">
        <v>287</v>
      </c>
      <c r="C9" s="18"/>
      <c r="D9" s="18"/>
      <c r="E9" s="18"/>
      <c r="F9" s="18"/>
      <c r="G9" s="18"/>
      <c r="H9" s="18"/>
      <c r="I9" s="56" t="s">
        <v>334</v>
      </c>
      <c r="J9" s="18" t="s">
        <v>95</v>
      </c>
    </row>
    <row r="10" spans="1:13" x14ac:dyDescent="0.25">
      <c r="A10" s="24" t="s">
        <v>288</v>
      </c>
      <c r="B10" s="32" t="s">
        <v>289</v>
      </c>
      <c r="C10" s="18"/>
      <c r="D10" s="18"/>
      <c r="E10" s="18"/>
      <c r="F10" s="18"/>
      <c r="G10" s="18"/>
      <c r="H10" s="18"/>
      <c r="I10" s="56" t="s">
        <v>334</v>
      </c>
      <c r="J10" s="18" t="s">
        <v>95</v>
      </c>
    </row>
    <row r="11" spans="1:13" x14ac:dyDescent="0.25">
      <c r="A11" s="24" t="s">
        <v>290</v>
      </c>
      <c r="B11" s="32" t="s">
        <v>291</v>
      </c>
      <c r="C11" s="18"/>
      <c r="D11" s="18"/>
      <c r="E11" s="18"/>
      <c r="F11" s="18"/>
      <c r="G11" s="18"/>
      <c r="H11" s="18"/>
      <c r="I11" s="56" t="s">
        <v>334</v>
      </c>
      <c r="J11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A15" sqref="A15"/>
    </sheetView>
  </sheetViews>
  <sheetFormatPr defaultRowHeight="15.75" x14ac:dyDescent="0.25"/>
  <cols>
    <col min="1" max="1" width="34.140625" style="8" customWidth="1"/>
    <col min="2" max="2" width="16.28515625" style="8" customWidth="1"/>
    <col min="3" max="3" width="9" style="8" customWidth="1"/>
    <col min="4" max="4" width="11.5703125" style="8" customWidth="1"/>
    <col min="5" max="5" width="9" style="8" customWidth="1"/>
    <col min="6" max="6" width="11.5703125" style="8" customWidth="1"/>
    <col min="7" max="7" width="8" style="8" customWidth="1"/>
    <col min="8" max="8" width="12" style="8" customWidth="1"/>
    <col min="9" max="9" width="9.140625" style="8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335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/>
      <c r="B8" s="31"/>
      <c r="C8" s="18"/>
      <c r="D8" s="18"/>
      <c r="E8" s="18"/>
      <c r="F8" s="18"/>
      <c r="G8" s="18"/>
      <c r="H8" s="18"/>
      <c r="I8" s="18"/>
      <c r="J8" s="18"/>
    </row>
    <row r="9" spans="1:13" x14ac:dyDescent="0.25">
      <c r="A9" s="24"/>
      <c r="B9" s="32"/>
      <c r="C9" s="18"/>
      <c r="D9" s="18"/>
      <c r="E9" s="18"/>
      <c r="F9" s="18"/>
      <c r="G9" s="18"/>
      <c r="H9" s="18"/>
      <c r="I9" s="18"/>
      <c r="J9" s="18"/>
    </row>
    <row r="10" spans="1:13" x14ac:dyDescent="0.25">
      <c r="A10" s="24"/>
      <c r="B10" s="32"/>
      <c r="C10" s="18"/>
      <c r="D10" s="18"/>
      <c r="E10" s="18"/>
      <c r="F10" s="18"/>
      <c r="G10" s="18"/>
      <c r="H10" s="18"/>
      <c r="I10" s="18"/>
      <c r="J10" s="18"/>
    </row>
    <row r="11" spans="1:13" x14ac:dyDescent="0.25">
      <c r="A11" s="33"/>
      <c r="B11" s="34"/>
      <c r="C11" s="18"/>
      <c r="D11" s="18"/>
      <c r="E11" s="18"/>
      <c r="F11" s="18"/>
      <c r="G11" s="18"/>
      <c r="H11" s="18"/>
      <c r="I11" s="18"/>
      <c r="J11" s="18"/>
    </row>
    <row r="12" spans="1:13" x14ac:dyDescent="0.25">
      <c r="A12" s="24"/>
      <c r="B12" s="32"/>
      <c r="C12" s="18"/>
      <c r="D12" s="18"/>
      <c r="E12" s="18"/>
      <c r="F12" s="18"/>
      <c r="G12" s="18"/>
      <c r="H12" s="18"/>
      <c r="I12" s="18"/>
      <c r="J12" s="18"/>
    </row>
    <row r="13" spans="1:13" x14ac:dyDescent="0.25">
      <c r="A13" s="30"/>
      <c r="B13" s="31"/>
      <c r="C13" s="18"/>
      <c r="D13" s="18"/>
      <c r="E13" s="18"/>
      <c r="F13" s="18"/>
      <c r="G13" s="18"/>
      <c r="H13" s="18"/>
      <c r="I13" s="18"/>
      <c r="J13" s="18"/>
    </row>
    <row r="14" spans="1:13" x14ac:dyDescent="0.25">
      <c r="A14" s="24"/>
      <c r="B14" s="32"/>
      <c r="C14" s="18"/>
      <c r="D14" s="18"/>
      <c r="E14" s="18"/>
      <c r="F14" s="18"/>
      <c r="G14" s="18"/>
      <c r="H14" s="18"/>
      <c r="I14" s="18"/>
      <c r="J14" s="18"/>
    </row>
  </sheetData>
  <mergeCells count="1">
    <mergeCell ref="A1:K1"/>
  </mergeCells>
  <phoneticPr fontId="0" type="noConversion"/>
  <pageMargins left="0.75" right="0.75" top="1" bottom="1" header="0.5" footer="0.5"/>
  <pageSetup scale="6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B10" workbookViewId="0">
      <selection activeCell="A15" sqref="A15"/>
    </sheetView>
  </sheetViews>
  <sheetFormatPr defaultRowHeight="15.75" x14ac:dyDescent="0.25"/>
  <cols>
    <col min="1" max="1" width="29.140625" style="8" customWidth="1"/>
    <col min="2" max="2" width="18.85546875" style="8" customWidth="1"/>
    <col min="3" max="3" width="17.42578125" style="8" customWidth="1"/>
    <col min="4" max="4" width="18" style="8" customWidth="1"/>
    <col min="5" max="5" width="18.85546875" style="8" customWidth="1"/>
    <col min="6" max="6" width="21.28515625" style="8" customWidth="1"/>
    <col min="7" max="7" width="8.28515625" style="8" customWidth="1"/>
    <col min="8" max="8" width="24" style="8" customWidth="1"/>
    <col min="9" max="9" width="27.7109375" style="8" customWidth="1"/>
    <col min="10" max="10" width="13.5703125" style="8" customWidth="1"/>
    <col min="11" max="16384" width="9.140625" style="8"/>
  </cols>
  <sheetData>
    <row r="1" spans="1:10" x14ac:dyDescent="0.25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 t="s">
        <v>13</v>
      </c>
      <c r="B5" s="5" t="s">
        <v>43</v>
      </c>
      <c r="C5" s="5"/>
      <c r="D5" s="4" t="s">
        <v>32</v>
      </c>
      <c r="E5" s="4"/>
      <c r="F5" s="6">
        <v>440000</v>
      </c>
    </row>
    <row r="6" spans="1:10" x14ac:dyDescent="0.25">
      <c r="A6" s="4"/>
      <c r="B6" s="4"/>
      <c r="C6" s="4"/>
      <c r="E6" s="4"/>
      <c r="F6" s="4"/>
    </row>
    <row r="7" spans="1:10" x14ac:dyDescent="0.25">
      <c r="A7" s="4" t="s">
        <v>33</v>
      </c>
      <c r="B7" s="5" t="s">
        <v>34</v>
      </c>
      <c r="C7" s="5"/>
      <c r="D7" s="4" t="s">
        <v>35</v>
      </c>
      <c r="F7" s="6">
        <v>431750</v>
      </c>
    </row>
    <row r="8" spans="1:10" x14ac:dyDescent="0.25">
      <c r="A8" s="4"/>
      <c r="B8" s="4"/>
      <c r="C8" s="4"/>
      <c r="D8" s="4"/>
      <c r="E8" s="4"/>
      <c r="G8" s="4"/>
    </row>
    <row r="9" spans="1:10" ht="16.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x14ac:dyDescent="0.25">
      <c r="A10" s="44"/>
      <c r="B10" s="40" t="s">
        <v>15</v>
      </c>
      <c r="C10" s="41"/>
      <c r="D10" s="40" t="s">
        <v>16</v>
      </c>
      <c r="E10" s="40" t="s">
        <v>16</v>
      </c>
      <c r="F10" s="40" t="s">
        <v>16</v>
      </c>
      <c r="G10"/>
      <c r="H10"/>
      <c r="I10"/>
      <c r="J10"/>
    </row>
    <row r="11" spans="1:10" x14ac:dyDescent="0.25">
      <c r="A11" s="42" t="s">
        <v>47</v>
      </c>
      <c r="B11" s="42" t="s">
        <v>17</v>
      </c>
      <c r="C11" s="42" t="s">
        <v>18</v>
      </c>
      <c r="D11" s="42" t="s">
        <v>19</v>
      </c>
      <c r="E11" s="42" t="s">
        <v>20</v>
      </c>
      <c r="F11" s="42" t="s">
        <v>21</v>
      </c>
      <c r="G11"/>
      <c r="H11"/>
      <c r="I11"/>
      <c r="J11"/>
    </row>
    <row r="12" spans="1:10" ht="16.5" thickBot="1" x14ac:dyDescent="0.3">
      <c r="A12" s="43" t="s">
        <v>19</v>
      </c>
      <c r="B12" s="43" t="s">
        <v>22</v>
      </c>
      <c r="C12" s="43" t="s">
        <v>23</v>
      </c>
      <c r="D12" s="43" t="s">
        <v>24</v>
      </c>
      <c r="E12" s="43" t="s">
        <v>25</v>
      </c>
      <c r="F12" s="43" t="s">
        <v>26</v>
      </c>
      <c r="G12"/>
      <c r="H12"/>
      <c r="I12"/>
      <c r="J12"/>
    </row>
    <row r="13" spans="1:10" x14ac:dyDescent="0.25">
      <c r="A13" s="50" t="s">
        <v>27</v>
      </c>
      <c r="B13" s="51">
        <v>87500</v>
      </c>
      <c r="C13" s="70" t="s">
        <v>293</v>
      </c>
      <c r="D13" s="80" t="s">
        <v>295</v>
      </c>
      <c r="E13" s="80" t="s">
        <v>295</v>
      </c>
      <c r="F13" s="80" t="s">
        <v>296</v>
      </c>
      <c r="G13"/>
      <c r="H13"/>
      <c r="I13"/>
      <c r="J13"/>
    </row>
    <row r="14" spans="1:10" x14ac:dyDescent="0.25">
      <c r="A14" s="50" t="s">
        <v>59</v>
      </c>
      <c r="B14" s="51">
        <v>87500</v>
      </c>
      <c r="C14" s="70" t="s">
        <v>293</v>
      </c>
      <c r="D14" s="80" t="s">
        <v>294</v>
      </c>
      <c r="E14" s="80" t="s">
        <v>294</v>
      </c>
      <c r="F14" s="80" t="s">
        <v>298</v>
      </c>
      <c r="G14"/>
      <c r="H14"/>
      <c r="I14"/>
      <c r="J14"/>
    </row>
    <row r="15" spans="1:10" x14ac:dyDescent="0.25">
      <c r="A15" s="50" t="s">
        <v>28</v>
      </c>
      <c r="B15" s="51">
        <v>87500</v>
      </c>
      <c r="C15" s="70" t="s">
        <v>293</v>
      </c>
      <c r="D15" s="80" t="s">
        <v>294</v>
      </c>
      <c r="E15" s="80" t="s">
        <v>294</v>
      </c>
      <c r="F15" s="80" t="s">
        <v>298</v>
      </c>
      <c r="G15"/>
      <c r="H15"/>
      <c r="I15"/>
      <c r="J15"/>
    </row>
    <row r="16" spans="1:10" x14ac:dyDescent="0.25">
      <c r="A16" s="54" t="s">
        <v>322</v>
      </c>
      <c r="B16" s="71">
        <f>SUM(B13:B15)</f>
        <v>262500</v>
      </c>
      <c r="C16" s="79"/>
      <c r="D16" s="50"/>
      <c r="E16" s="50"/>
      <c r="F16" s="50"/>
      <c r="G16"/>
      <c r="H16"/>
      <c r="I16"/>
      <c r="J16"/>
    </row>
    <row r="17" spans="1:10" x14ac:dyDescent="0.25">
      <c r="A17" s="50"/>
      <c r="B17" s="50"/>
      <c r="C17" s="80"/>
      <c r="D17" s="50"/>
      <c r="E17" s="50"/>
      <c r="F17" s="50"/>
      <c r="G17"/>
      <c r="H17"/>
      <c r="I17"/>
      <c r="J17"/>
    </row>
    <row r="18" spans="1:10" x14ac:dyDescent="0.25">
      <c r="A18" s="50" t="s">
        <v>323</v>
      </c>
      <c r="B18" s="51">
        <v>43750</v>
      </c>
      <c r="C18" s="75" t="s">
        <v>293</v>
      </c>
      <c r="D18" s="1"/>
      <c r="E18" s="50"/>
    </row>
    <row r="19" spans="1:10" x14ac:dyDescent="0.25">
      <c r="A19" s="50" t="s">
        <v>324</v>
      </c>
      <c r="B19" s="51">
        <v>43750</v>
      </c>
      <c r="C19" s="75" t="s">
        <v>293</v>
      </c>
      <c r="D19" s="81"/>
      <c r="E19" s="50"/>
    </row>
    <row r="20" spans="1:10" x14ac:dyDescent="0.25">
      <c r="A20" s="54" t="s">
        <v>325</v>
      </c>
      <c r="B20" s="85">
        <f>SUM(B18:B19)</f>
        <v>87500</v>
      </c>
      <c r="C20" s="105"/>
    </row>
    <row r="21" spans="1:10" x14ac:dyDescent="0.25">
      <c r="B21" s="86"/>
      <c r="C21" s="106"/>
    </row>
    <row r="22" spans="1:10" ht="23.25" customHeight="1" x14ac:dyDescent="0.25">
      <c r="A22" s="112" t="s">
        <v>326</v>
      </c>
      <c r="B22" s="113">
        <v>56750</v>
      </c>
      <c r="C22" s="114" t="s">
        <v>293</v>
      </c>
      <c r="D22" s="125" t="s">
        <v>375</v>
      </c>
      <c r="E22" s="126"/>
      <c r="F22" s="126"/>
      <c r="G22" s="111"/>
      <c r="H22"/>
      <c r="I22"/>
      <c r="J22"/>
    </row>
    <row r="23" spans="1:10" x14ac:dyDescent="0.25">
      <c r="A23" s="88" t="s">
        <v>327</v>
      </c>
      <c r="B23" s="85">
        <v>25000</v>
      </c>
      <c r="C23" s="106" t="s">
        <v>293</v>
      </c>
      <c r="D23" s="110" t="s">
        <v>361</v>
      </c>
      <c r="E23"/>
      <c r="F23"/>
      <c r="G23"/>
      <c r="H23"/>
      <c r="I23"/>
      <c r="J23"/>
    </row>
    <row r="24" spans="1:10" x14ac:dyDescent="0.25">
      <c r="A24" s="88"/>
      <c r="B24" s="87"/>
      <c r="D24"/>
      <c r="E24"/>
      <c r="F24"/>
      <c r="G24" s="108"/>
      <c r="H24"/>
      <c r="I24" s="109"/>
      <c r="J24"/>
    </row>
    <row r="25" spans="1:10" x14ac:dyDescent="0.25">
      <c r="A25" s="88" t="s">
        <v>328</v>
      </c>
      <c r="B25" s="87">
        <f>SUM(B16+B20+B22+B23)</f>
        <v>431750</v>
      </c>
      <c r="D25"/>
      <c r="E25" s="108"/>
      <c r="F25"/>
      <c r="G25"/>
      <c r="H25"/>
      <c r="I25"/>
      <c r="J25" s="109"/>
    </row>
  </sheetData>
  <mergeCells count="1">
    <mergeCell ref="D22:F22"/>
  </mergeCells>
  <phoneticPr fontId="0" type="noConversion"/>
  <pageMargins left="0.75" right="0.75" top="1" bottom="1" header="0.5" footer="0.5"/>
  <pageSetup scale="7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A15" sqref="A15"/>
    </sheetView>
  </sheetViews>
  <sheetFormatPr defaultRowHeight="15.75" x14ac:dyDescent="0.25"/>
  <cols>
    <col min="1" max="1" width="32.42578125" style="8" customWidth="1"/>
    <col min="2" max="2" width="16.28515625" style="8" customWidth="1"/>
    <col min="3" max="3" width="9.140625" style="8"/>
    <col min="4" max="4" width="11.5703125" style="8" customWidth="1"/>
    <col min="5" max="5" width="8.85546875" style="8" customWidth="1"/>
    <col min="6" max="6" width="11.5703125" style="8" customWidth="1"/>
    <col min="7" max="7" width="8" style="8" customWidth="1"/>
    <col min="8" max="8" width="12" style="8" customWidth="1"/>
    <col min="9" max="9" width="9.140625" style="8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336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/>
      <c r="B8" s="31"/>
      <c r="C8" s="18"/>
      <c r="D8" s="18"/>
      <c r="E8" s="18"/>
      <c r="F8" s="18"/>
      <c r="G8" s="18"/>
      <c r="H8" s="18"/>
      <c r="I8" s="18"/>
      <c r="J8" s="18"/>
    </row>
    <row r="9" spans="1:13" x14ac:dyDescent="0.25">
      <c r="A9" s="24"/>
      <c r="B9" s="32"/>
      <c r="C9" s="18"/>
      <c r="D9" s="18"/>
      <c r="E9" s="18"/>
      <c r="F9" s="18"/>
      <c r="G9" s="18"/>
      <c r="H9" s="18"/>
      <c r="I9" s="18"/>
      <c r="J9" s="18"/>
    </row>
    <row r="10" spans="1:13" x14ac:dyDescent="0.25">
      <c r="A10" s="24"/>
      <c r="B10" s="32"/>
      <c r="C10" s="18"/>
      <c r="D10" s="18"/>
      <c r="E10" s="18"/>
      <c r="F10" s="18"/>
      <c r="G10" s="18"/>
      <c r="H10" s="18"/>
      <c r="I10" s="18"/>
      <c r="J10" s="18"/>
    </row>
    <row r="11" spans="1:13" x14ac:dyDescent="0.25">
      <c r="A11" s="33"/>
      <c r="B11" s="34"/>
      <c r="C11" s="18"/>
      <c r="D11" s="18"/>
      <c r="E11" s="18"/>
      <c r="F11" s="18"/>
      <c r="G11" s="18"/>
      <c r="H11" s="18"/>
      <c r="I11" s="18"/>
      <c r="J11" s="18"/>
    </row>
    <row r="12" spans="1:13" x14ac:dyDescent="0.25">
      <c r="A12" s="24"/>
      <c r="B12" s="32"/>
      <c r="C12" s="18"/>
      <c r="D12" s="18"/>
      <c r="E12" s="18"/>
      <c r="F12" s="18"/>
      <c r="G12" s="18"/>
      <c r="H12" s="18"/>
      <c r="I12" s="18"/>
      <c r="J12" s="18"/>
    </row>
    <row r="13" spans="1:13" x14ac:dyDescent="0.25">
      <c r="A13" s="30"/>
      <c r="B13" s="31"/>
      <c r="C13" s="18"/>
      <c r="D13" s="18"/>
      <c r="E13" s="18"/>
      <c r="F13" s="18"/>
      <c r="G13" s="18"/>
      <c r="H13" s="18"/>
      <c r="I13" s="18"/>
      <c r="J13" s="18"/>
    </row>
  </sheetData>
  <mergeCells count="1">
    <mergeCell ref="A1:K1"/>
  </mergeCells>
  <phoneticPr fontId="0" type="noConversion"/>
  <pageMargins left="0.75" right="0.75" top="1" bottom="1" header="0.5" footer="0.5"/>
  <pageSetup scale="64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A15" sqref="A15"/>
    </sheetView>
  </sheetViews>
  <sheetFormatPr defaultRowHeight="15.75" x14ac:dyDescent="0.25"/>
  <cols>
    <col min="1" max="1" width="34.140625" style="8" customWidth="1"/>
    <col min="2" max="2" width="16.28515625" style="8" customWidth="1"/>
    <col min="3" max="3" width="9.140625" style="8"/>
    <col min="4" max="4" width="11.5703125" style="8" customWidth="1"/>
    <col min="5" max="5" width="9.42578125" style="8" customWidth="1"/>
    <col min="6" max="6" width="11.5703125" style="8" customWidth="1"/>
    <col min="7" max="7" width="8.7109375" style="8" customWidth="1"/>
    <col min="8" max="8" width="12" style="8" customWidth="1"/>
    <col min="9" max="9" width="9.140625" style="8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337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/>
      <c r="B8" s="31"/>
      <c r="C8" s="18"/>
      <c r="D8" s="18"/>
      <c r="E8" s="18"/>
      <c r="F8" s="18"/>
      <c r="G8" s="18"/>
      <c r="H8" s="18"/>
      <c r="I8" s="18"/>
      <c r="J8" s="18"/>
    </row>
    <row r="9" spans="1:13" x14ac:dyDescent="0.25">
      <c r="A9" s="24"/>
      <c r="B9" s="32"/>
      <c r="C9" s="18"/>
      <c r="D9" s="18"/>
      <c r="E9" s="18"/>
      <c r="F9" s="18"/>
      <c r="G9" s="18"/>
      <c r="H9" s="18"/>
      <c r="I9" s="18"/>
      <c r="J9" s="18"/>
    </row>
    <row r="10" spans="1:13" x14ac:dyDescent="0.25">
      <c r="A10" s="24"/>
      <c r="B10" s="32"/>
      <c r="C10" s="18"/>
      <c r="D10" s="18"/>
      <c r="E10" s="18"/>
      <c r="F10" s="18"/>
      <c r="G10" s="18"/>
      <c r="H10" s="18"/>
      <c r="I10" s="18"/>
      <c r="J10" s="18"/>
    </row>
    <row r="11" spans="1:13" x14ac:dyDescent="0.25">
      <c r="A11" s="33"/>
      <c r="B11" s="34"/>
      <c r="C11" s="18"/>
      <c r="D11" s="18"/>
      <c r="E11" s="18"/>
      <c r="F11" s="18"/>
      <c r="G11" s="18"/>
      <c r="H11" s="18"/>
      <c r="I11" s="18"/>
      <c r="J11" s="18"/>
    </row>
    <row r="12" spans="1:13" x14ac:dyDescent="0.25">
      <c r="A12" s="24"/>
      <c r="B12" s="32"/>
      <c r="C12" s="18"/>
      <c r="D12" s="18"/>
      <c r="E12" s="18"/>
      <c r="F12" s="18"/>
      <c r="G12" s="18"/>
      <c r="H12" s="18"/>
      <c r="I12" s="18"/>
      <c r="J12" s="18"/>
    </row>
    <row r="13" spans="1:13" x14ac:dyDescent="0.25">
      <c r="A13" s="30"/>
      <c r="B13" s="31"/>
      <c r="C13" s="18"/>
      <c r="D13" s="18"/>
      <c r="E13" s="18"/>
      <c r="F13" s="18"/>
      <c r="G13" s="18"/>
      <c r="H13" s="18"/>
      <c r="I13" s="18"/>
      <c r="J13" s="18"/>
    </row>
  </sheetData>
  <mergeCells count="1">
    <mergeCell ref="A1:K1"/>
  </mergeCells>
  <phoneticPr fontId="0" type="noConversion"/>
  <pageMargins left="0.75" right="0.75" top="1" bottom="1" header="0.5" footer="0.5"/>
  <pageSetup scale="63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A15" sqref="A15"/>
    </sheetView>
  </sheetViews>
  <sheetFormatPr defaultRowHeight="15.75" x14ac:dyDescent="0.25"/>
  <cols>
    <col min="1" max="1" width="34.140625" style="8" customWidth="1"/>
    <col min="2" max="2" width="16.28515625" style="8" customWidth="1"/>
    <col min="3" max="3" width="8.42578125" style="8" customWidth="1"/>
    <col min="4" max="4" width="11.5703125" style="8" customWidth="1"/>
    <col min="5" max="5" width="8.5703125" style="8" customWidth="1"/>
    <col min="6" max="6" width="11.5703125" style="8" customWidth="1"/>
    <col min="7" max="7" width="8.5703125" style="8" customWidth="1"/>
    <col min="8" max="8" width="12" style="8" customWidth="1"/>
    <col min="9" max="9" width="8" style="8" customWidth="1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338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/>
      <c r="B8" s="31"/>
      <c r="C8" s="18"/>
      <c r="D8" s="18"/>
      <c r="E8" s="18"/>
      <c r="F8" s="18"/>
      <c r="G8" s="18"/>
      <c r="H8" s="18"/>
      <c r="I8" s="18"/>
      <c r="J8" s="18"/>
    </row>
    <row r="9" spans="1:13" x14ac:dyDescent="0.25">
      <c r="A9" s="24"/>
      <c r="B9" s="32"/>
      <c r="C9" s="18"/>
      <c r="D9" s="18"/>
      <c r="E9" s="18"/>
      <c r="F9" s="18"/>
      <c r="G9" s="18"/>
      <c r="H9" s="18"/>
      <c r="I9" s="18"/>
      <c r="J9" s="18"/>
    </row>
    <row r="10" spans="1:13" x14ac:dyDescent="0.25">
      <c r="A10" s="24"/>
      <c r="B10" s="32"/>
      <c r="C10" s="18"/>
      <c r="D10" s="18"/>
      <c r="E10" s="18"/>
      <c r="F10" s="18"/>
      <c r="G10" s="18"/>
      <c r="H10" s="18"/>
      <c r="I10" s="18"/>
      <c r="J10" s="18"/>
    </row>
    <row r="11" spans="1:13" x14ac:dyDescent="0.25">
      <c r="A11" s="33"/>
      <c r="B11" s="34"/>
      <c r="C11" s="18"/>
      <c r="D11" s="18"/>
      <c r="E11" s="18"/>
      <c r="F11" s="18"/>
      <c r="G11" s="18"/>
      <c r="H11" s="18"/>
      <c r="I11" s="18"/>
      <c r="J11" s="18"/>
    </row>
    <row r="12" spans="1:13" x14ac:dyDescent="0.25">
      <c r="A12" s="24"/>
      <c r="B12" s="18"/>
      <c r="C12" s="18"/>
      <c r="D12" s="18"/>
      <c r="E12" s="18"/>
      <c r="F12" s="18"/>
      <c r="G12" s="18"/>
      <c r="H12" s="18"/>
      <c r="I12" s="18"/>
      <c r="J12" s="18"/>
    </row>
    <row r="13" spans="1:13" x14ac:dyDescent="0.25">
      <c r="A13" s="30"/>
      <c r="B13" s="31"/>
      <c r="C13" s="18"/>
      <c r="D13" s="18"/>
      <c r="E13" s="18"/>
      <c r="F13" s="18"/>
      <c r="G13" s="18"/>
      <c r="H13" s="18"/>
      <c r="I13" s="18"/>
      <c r="J13" s="18"/>
    </row>
    <row r="14" spans="1:13" x14ac:dyDescent="0.25">
      <c r="A14" s="24"/>
      <c r="B14" s="32"/>
      <c r="C14" s="18"/>
      <c r="D14" s="18"/>
      <c r="E14" s="18"/>
      <c r="F14" s="18"/>
      <c r="G14" s="18"/>
      <c r="H14" s="18"/>
      <c r="I14" s="18"/>
      <c r="J14" s="18"/>
    </row>
  </sheetData>
  <mergeCells count="1">
    <mergeCell ref="A1:K1"/>
  </mergeCells>
  <phoneticPr fontId="0" type="noConversion"/>
  <pageMargins left="0.75" right="0.75" top="1" bottom="1" header="0.5" footer="0.5"/>
  <pageSetup scale="64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7" sqref="F17"/>
    </sheetView>
  </sheetViews>
  <sheetFormatPr defaultRowHeight="15.75" x14ac:dyDescent="0.25"/>
  <cols>
    <col min="1" max="16384" width="9.140625" style="8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B14" workbookViewId="0">
      <selection activeCell="A15" sqref="A15"/>
    </sheetView>
  </sheetViews>
  <sheetFormatPr defaultRowHeight="15.75" x14ac:dyDescent="0.25"/>
  <cols>
    <col min="1" max="1" width="39.140625" style="8" customWidth="1"/>
    <col min="2" max="2" width="16.85546875" style="8" customWidth="1"/>
    <col min="3" max="3" width="16.42578125" style="8" customWidth="1"/>
    <col min="4" max="4" width="13.42578125" style="8" customWidth="1"/>
    <col min="5" max="5" width="17.5703125" style="8" customWidth="1"/>
    <col min="6" max="6" width="22.7109375" style="8" customWidth="1"/>
    <col min="7" max="7" width="13" style="8" customWidth="1"/>
    <col min="8" max="8" width="4.7109375" style="8" customWidth="1"/>
    <col min="9" max="9" width="24.42578125" style="8" customWidth="1"/>
    <col min="10" max="10" width="13.85546875" style="8" customWidth="1"/>
    <col min="11" max="16384" width="9.140625" style="8"/>
  </cols>
  <sheetData>
    <row r="1" spans="1:10" x14ac:dyDescent="0.25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 t="s">
        <v>37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 t="s">
        <v>13</v>
      </c>
      <c r="B5" s="5" t="s">
        <v>43</v>
      </c>
      <c r="C5" s="5"/>
      <c r="D5" s="4" t="s">
        <v>38</v>
      </c>
      <c r="E5" s="4"/>
      <c r="F5" s="6">
        <v>486000</v>
      </c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4" t="s">
        <v>33</v>
      </c>
      <c r="B7" s="5" t="s">
        <v>34</v>
      </c>
      <c r="C7" s="5"/>
      <c r="D7"/>
      <c r="E7"/>
      <c r="F7" s="4"/>
      <c r="G7" s="4"/>
    </row>
    <row r="8" spans="1:10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6.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x14ac:dyDescent="0.25">
      <c r="A10" s="44"/>
      <c r="B10" s="40" t="s">
        <v>15</v>
      </c>
      <c r="C10" s="41"/>
      <c r="D10" s="40" t="s">
        <v>16</v>
      </c>
      <c r="E10" s="40" t="s">
        <v>16</v>
      </c>
      <c r="F10" s="40" t="s">
        <v>16</v>
      </c>
      <c r="G10"/>
      <c r="H10"/>
      <c r="I10"/>
      <c r="J10"/>
    </row>
    <row r="11" spans="1:10" x14ac:dyDescent="0.25">
      <c r="A11" s="42" t="s">
        <v>47</v>
      </c>
      <c r="B11" s="42" t="s">
        <v>17</v>
      </c>
      <c r="C11" s="42" t="s">
        <v>18</v>
      </c>
      <c r="D11" s="42" t="s">
        <v>19</v>
      </c>
      <c r="E11" s="42" t="s">
        <v>20</v>
      </c>
      <c r="F11" s="42" t="s">
        <v>21</v>
      </c>
      <c r="G11"/>
      <c r="H11"/>
      <c r="I11"/>
      <c r="J11"/>
    </row>
    <row r="12" spans="1:10" ht="16.5" thickBot="1" x14ac:dyDescent="0.3">
      <c r="A12" s="43" t="s">
        <v>19</v>
      </c>
      <c r="B12" s="43" t="s">
        <v>22</v>
      </c>
      <c r="C12" s="43" t="s">
        <v>23</v>
      </c>
      <c r="D12" s="43" t="s">
        <v>24</v>
      </c>
      <c r="E12" s="43" t="s">
        <v>25</v>
      </c>
      <c r="F12" s="43" t="s">
        <v>26</v>
      </c>
      <c r="G12"/>
      <c r="H12"/>
      <c r="I12"/>
      <c r="J12"/>
    </row>
    <row r="13" spans="1:10" x14ac:dyDescent="0.25">
      <c r="A13" s="50" t="s">
        <v>28</v>
      </c>
      <c r="B13" s="51">
        <v>84240</v>
      </c>
      <c r="C13" s="79" t="s">
        <v>349</v>
      </c>
      <c r="D13" s="69" t="s">
        <v>294</v>
      </c>
      <c r="E13" s="69" t="s">
        <v>294</v>
      </c>
      <c r="F13" s="69" t="s">
        <v>298</v>
      </c>
      <c r="G13"/>
      <c r="H13"/>
      <c r="I13"/>
      <c r="J13"/>
    </row>
    <row r="14" spans="1:10" x14ac:dyDescent="0.25">
      <c r="A14" s="53" t="s">
        <v>329</v>
      </c>
      <c r="B14" s="51">
        <v>84240</v>
      </c>
      <c r="C14" s="79" t="s">
        <v>349</v>
      </c>
      <c r="D14" s="79" t="s">
        <v>293</v>
      </c>
      <c r="E14" s="79" t="s">
        <v>293</v>
      </c>
      <c r="F14" s="69" t="s">
        <v>294</v>
      </c>
      <c r="G14"/>
      <c r="H14"/>
      <c r="I14"/>
      <c r="J14"/>
    </row>
    <row r="15" spans="1:10" x14ac:dyDescent="0.25">
      <c r="A15" s="50" t="s">
        <v>60</v>
      </c>
      <c r="B15" s="51">
        <v>84240</v>
      </c>
      <c r="C15" s="79" t="s">
        <v>349</v>
      </c>
      <c r="D15" s="69" t="s">
        <v>294</v>
      </c>
      <c r="E15" s="69" t="s">
        <v>294</v>
      </c>
      <c r="F15" s="69" t="s">
        <v>298</v>
      </c>
      <c r="G15"/>
      <c r="H15"/>
      <c r="I15"/>
      <c r="J15"/>
    </row>
    <row r="16" spans="1:10" x14ac:dyDescent="0.25">
      <c r="A16" s="54" t="s">
        <v>330</v>
      </c>
      <c r="B16" s="71">
        <f>SUM(B13:B15)</f>
        <v>252720</v>
      </c>
      <c r="C16" s="79"/>
      <c r="D16" s="50"/>
      <c r="E16" s="50"/>
      <c r="F16" s="50"/>
      <c r="G16"/>
      <c r="H16"/>
      <c r="I16"/>
      <c r="J16"/>
    </row>
    <row r="17" spans="1:10" x14ac:dyDescent="0.25">
      <c r="A17" s="50"/>
      <c r="B17" s="51"/>
      <c r="C17" s="79"/>
      <c r="D17" s="50"/>
      <c r="E17" s="50"/>
      <c r="F17" s="50"/>
      <c r="G17"/>
      <c r="H17"/>
      <c r="I17"/>
      <c r="J17"/>
    </row>
    <row r="18" spans="1:10" x14ac:dyDescent="0.25">
      <c r="A18" s="50"/>
      <c r="B18" s="51"/>
      <c r="C18" s="79"/>
      <c r="D18" s="50"/>
    </row>
    <row r="19" spans="1:10" x14ac:dyDescent="0.25">
      <c r="A19" s="53" t="s">
        <v>331</v>
      </c>
      <c r="B19" s="51">
        <v>40625</v>
      </c>
      <c r="C19" s="79" t="s">
        <v>349</v>
      </c>
      <c r="D19" s="82"/>
    </row>
    <row r="20" spans="1:10" x14ac:dyDescent="0.25">
      <c r="A20" s="53" t="s">
        <v>332</v>
      </c>
      <c r="B20" s="51">
        <v>37500</v>
      </c>
      <c r="C20" s="79" t="s">
        <v>349</v>
      </c>
      <c r="D20" s="50"/>
    </row>
    <row r="21" spans="1:10" x14ac:dyDescent="0.25">
      <c r="A21" s="53" t="s">
        <v>333</v>
      </c>
      <c r="B21" s="51">
        <v>37500</v>
      </c>
      <c r="C21" s="79" t="s">
        <v>349</v>
      </c>
      <c r="D21" s="50"/>
    </row>
    <row r="22" spans="1:10" x14ac:dyDescent="0.25">
      <c r="A22" s="53" t="s">
        <v>333</v>
      </c>
      <c r="B22" s="51">
        <v>20455</v>
      </c>
      <c r="C22" s="79" t="s">
        <v>349</v>
      </c>
      <c r="D22" s="50"/>
    </row>
    <row r="23" spans="1:10" x14ac:dyDescent="0.25">
      <c r="A23" s="54" t="s">
        <v>325</v>
      </c>
      <c r="B23" s="71">
        <f>SUM(B19:B22)</f>
        <v>136080</v>
      </c>
      <c r="C23" s="51"/>
      <c r="D23" s="50"/>
    </row>
    <row r="24" spans="1:10" x14ac:dyDescent="0.25">
      <c r="A24" s="54"/>
      <c r="B24" s="71"/>
      <c r="C24" s="51"/>
      <c r="D24" s="50"/>
    </row>
    <row r="25" spans="1:10" ht="36.75" customHeight="1" x14ac:dyDescent="0.25">
      <c r="A25" s="112" t="s">
        <v>326</v>
      </c>
      <c r="B25" s="113">
        <v>72200</v>
      </c>
      <c r="C25" s="117" t="s">
        <v>349</v>
      </c>
      <c r="D25" s="125" t="s">
        <v>374</v>
      </c>
      <c r="E25" s="126"/>
      <c r="F25" s="126"/>
    </row>
    <row r="26" spans="1:10" x14ac:dyDescent="0.25">
      <c r="A26" s="88" t="s">
        <v>327</v>
      </c>
      <c r="B26" s="85">
        <v>25000</v>
      </c>
      <c r="C26" s="79" t="s">
        <v>349</v>
      </c>
      <c r="D26" s="110" t="s">
        <v>361</v>
      </c>
      <c r="E26" s="115"/>
      <c r="F26" s="110"/>
    </row>
    <row r="27" spans="1:10" x14ac:dyDescent="0.25">
      <c r="A27" s="88"/>
      <c r="B27" s="85"/>
      <c r="D27" s="116"/>
      <c r="E27" s="115"/>
      <c r="F27" s="115"/>
    </row>
    <row r="28" spans="1:10" x14ac:dyDescent="0.25">
      <c r="A28" s="88" t="s">
        <v>306</v>
      </c>
      <c r="B28" s="87">
        <f>SUM(B16+B23+B25+B26)</f>
        <v>486000</v>
      </c>
      <c r="D28" s="115"/>
      <c r="E28" s="115"/>
      <c r="F28" s="110"/>
    </row>
    <row r="29" spans="1:10" x14ac:dyDescent="0.25">
      <c r="D29" s="115"/>
      <c r="E29" s="115"/>
      <c r="F29" s="110"/>
    </row>
    <row r="30" spans="1:10" x14ac:dyDescent="0.25">
      <c r="D30" s="115"/>
      <c r="E30" s="115"/>
      <c r="F30" s="110"/>
    </row>
  </sheetData>
  <mergeCells count="1">
    <mergeCell ref="D25:F25"/>
  </mergeCells>
  <phoneticPr fontId="0" type="noConversion"/>
  <pageMargins left="0.75" right="0.75" top="1" bottom="1" header="0.5" footer="0.5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"/>
  <sheetViews>
    <sheetView workbookViewId="0">
      <selection activeCell="A15" sqref="A15"/>
    </sheetView>
  </sheetViews>
  <sheetFormatPr defaultRowHeight="15.75" x14ac:dyDescent="0.25"/>
  <cols>
    <col min="1" max="1" width="37.5703125" style="4" customWidth="1"/>
    <col min="2" max="2" width="4.85546875" style="58" customWidth="1"/>
    <col min="3" max="3" width="5.7109375" style="58" customWidth="1"/>
    <col min="4" max="4" width="4.28515625" style="4" customWidth="1"/>
    <col min="5" max="5" width="6.140625" style="4" customWidth="1"/>
    <col min="6" max="6" width="6" style="4" customWidth="1"/>
    <col min="7" max="7" width="4.5703125" style="95" customWidth="1"/>
    <col min="8" max="8" width="5.7109375" style="4" customWidth="1"/>
    <col min="9" max="9" width="4.85546875" style="95" customWidth="1"/>
    <col min="10" max="10" width="6.28515625" style="4" customWidth="1"/>
    <col min="11" max="11" width="5.85546875" style="95" customWidth="1"/>
    <col min="12" max="12" width="7.42578125" style="4" customWidth="1"/>
    <col min="13" max="13" width="5.28515625" style="95" customWidth="1"/>
    <col min="14" max="14" width="9.140625" style="4"/>
    <col min="15" max="15" width="2.7109375" style="4" customWidth="1"/>
    <col min="16" max="16384" width="9.140625" style="4"/>
  </cols>
  <sheetData>
    <row r="1" spans="1:17" x14ac:dyDescent="0.25">
      <c r="A1" s="127" t="s">
        <v>358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7" x14ac:dyDescent="0.25">
      <c r="A2" s="127" t="s">
        <v>39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6" spans="1:17" x14ac:dyDescent="0.25">
      <c r="A6" s="45" t="s">
        <v>13</v>
      </c>
      <c r="B6" s="63" t="s">
        <v>43</v>
      </c>
      <c r="F6" s="7"/>
      <c r="G6" s="96"/>
      <c r="H6" s="7"/>
      <c r="I6" s="96"/>
      <c r="J6" s="7"/>
    </row>
    <row r="7" spans="1:17" x14ac:dyDescent="0.25">
      <c r="A7" s="45" t="s">
        <v>33</v>
      </c>
      <c r="B7" s="58" t="s">
        <v>44</v>
      </c>
    </row>
    <row r="8" spans="1:17" ht="16.5" thickBot="1" x14ac:dyDescent="0.3">
      <c r="A8" s="45"/>
      <c r="J8" s="129" t="s">
        <v>73</v>
      </c>
      <c r="K8" s="130"/>
      <c r="L8" s="129" t="s">
        <v>73</v>
      </c>
      <c r="M8" s="130"/>
    </row>
    <row r="9" spans="1:17" ht="16.5" thickBot="1" x14ac:dyDescent="0.3">
      <c r="A9" s="40" t="s">
        <v>51</v>
      </c>
      <c r="B9" s="131" t="s">
        <v>352</v>
      </c>
      <c r="C9" s="132"/>
      <c r="D9" s="131" t="s">
        <v>353</v>
      </c>
      <c r="E9" s="132"/>
      <c r="F9" s="131" t="s">
        <v>354</v>
      </c>
      <c r="G9" s="132"/>
      <c r="H9" s="131" t="s">
        <v>355</v>
      </c>
      <c r="I9" s="132"/>
      <c r="J9" s="131" t="s">
        <v>356</v>
      </c>
      <c r="K9" s="132"/>
      <c r="L9" s="131" t="s">
        <v>357</v>
      </c>
      <c r="M9" s="132"/>
      <c r="N9"/>
      <c r="O9"/>
      <c r="P9"/>
      <c r="Q9"/>
    </row>
    <row r="10" spans="1:17" ht="16.5" thickBot="1" x14ac:dyDescent="0.3">
      <c r="A10" s="43" t="s">
        <v>2</v>
      </c>
      <c r="B10" s="91" t="s">
        <v>40</v>
      </c>
      <c r="C10" s="9" t="s">
        <v>41</v>
      </c>
      <c r="D10" s="91" t="s">
        <v>40</v>
      </c>
      <c r="E10" s="9" t="s">
        <v>41</v>
      </c>
      <c r="F10" s="91" t="s">
        <v>40</v>
      </c>
      <c r="G10" s="97" t="s">
        <v>41</v>
      </c>
      <c r="H10" s="91" t="s">
        <v>40</v>
      </c>
      <c r="I10" s="97" t="s">
        <v>41</v>
      </c>
      <c r="J10" s="91" t="s">
        <v>40</v>
      </c>
      <c r="K10" s="97" t="s">
        <v>41</v>
      </c>
      <c r="L10" s="91" t="s">
        <v>40</v>
      </c>
      <c r="M10" s="97" t="s">
        <v>41</v>
      </c>
      <c r="N10"/>
      <c r="O10"/>
      <c r="P10"/>
      <c r="Q10"/>
    </row>
    <row r="11" spans="1:17" ht="16.5" thickBot="1" x14ac:dyDescent="0.3">
      <c r="A11" s="59" t="s">
        <v>66</v>
      </c>
      <c r="B11" s="62" t="s">
        <v>93</v>
      </c>
      <c r="C11" s="62" t="s">
        <v>93</v>
      </c>
      <c r="D11" s="62" t="s">
        <v>93</v>
      </c>
      <c r="E11" s="62" t="s">
        <v>93</v>
      </c>
      <c r="F11" s="90">
        <v>28.7</v>
      </c>
      <c r="G11" s="98">
        <v>160</v>
      </c>
      <c r="H11" s="90">
        <v>36.1</v>
      </c>
      <c r="I11" s="98">
        <v>111</v>
      </c>
      <c r="J11" s="89">
        <f>1.05*H11</f>
        <v>37.905000000000001</v>
      </c>
      <c r="K11" s="103">
        <f>1.05*I11</f>
        <v>116.55000000000001</v>
      </c>
      <c r="L11" s="89">
        <f t="shared" ref="L11:L22" si="0">1.05*J11</f>
        <v>39.800250000000005</v>
      </c>
      <c r="M11" s="104">
        <f t="shared" ref="M11:M22" si="1">1.05*K11</f>
        <v>122.37750000000001</v>
      </c>
      <c r="N11"/>
      <c r="O11"/>
      <c r="P11"/>
      <c r="Q11"/>
    </row>
    <row r="12" spans="1:17" ht="16.5" thickBot="1" x14ac:dyDescent="0.3">
      <c r="A12" s="59" t="s">
        <v>67</v>
      </c>
      <c r="B12" s="62" t="s">
        <v>93</v>
      </c>
      <c r="C12" s="62" t="s">
        <v>93</v>
      </c>
      <c r="D12" s="62" t="s">
        <v>93</v>
      </c>
      <c r="E12" s="62" t="s">
        <v>93</v>
      </c>
      <c r="F12" s="90">
        <v>1.58</v>
      </c>
      <c r="G12" s="98">
        <v>7</v>
      </c>
      <c r="H12" s="90">
        <v>1.1299999999999999</v>
      </c>
      <c r="I12" s="98">
        <v>5</v>
      </c>
      <c r="J12" s="89">
        <f t="shared" ref="J12:K14" si="2">2*H12</f>
        <v>2.2599999999999998</v>
      </c>
      <c r="K12" s="103">
        <f t="shared" si="2"/>
        <v>10</v>
      </c>
      <c r="L12" s="89">
        <f t="shared" si="0"/>
        <v>2.3729999999999998</v>
      </c>
      <c r="M12" s="104">
        <f t="shared" si="1"/>
        <v>10.5</v>
      </c>
      <c r="N12"/>
      <c r="O12"/>
      <c r="P12"/>
      <c r="Q12"/>
    </row>
    <row r="13" spans="1:17" ht="16.5" thickBot="1" x14ac:dyDescent="0.3">
      <c r="A13" s="60" t="s">
        <v>92</v>
      </c>
      <c r="B13" s="62" t="s">
        <v>93</v>
      </c>
      <c r="C13" s="62" t="s">
        <v>93</v>
      </c>
      <c r="D13" s="62" t="s">
        <v>93</v>
      </c>
      <c r="E13" s="62" t="s">
        <v>93</v>
      </c>
      <c r="F13" s="90">
        <v>1.2</v>
      </c>
      <c r="G13" s="98">
        <v>11</v>
      </c>
      <c r="H13" s="90">
        <v>3.4</v>
      </c>
      <c r="I13" s="98">
        <v>11</v>
      </c>
      <c r="J13" s="89">
        <f t="shared" si="2"/>
        <v>6.8</v>
      </c>
      <c r="K13" s="103">
        <f t="shared" si="2"/>
        <v>22</v>
      </c>
      <c r="L13" s="89">
        <f t="shared" si="0"/>
        <v>7.14</v>
      </c>
      <c r="M13" s="104">
        <f t="shared" si="1"/>
        <v>23.1</v>
      </c>
      <c r="N13"/>
      <c r="O13"/>
      <c r="P13"/>
      <c r="Q13"/>
    </row>
    <row r="14" spans="1:17" ht="16.5" thickBot="1" x14ac:dyDescent="0.3">
      <c r="A14" s="60" t="s">
        <v>69</v>
      </c>
      <c r="B14" s="62" t="s">
        <v>93</v>
      </c>
      <c r="C14" s="62" t="s">
        <v>93</v>
      </c>
      <c r="D14" s="62" t="s">
        <v>93</v>
      </c>
      <c r="E14" s="62" t="s">
        <v>93</v>
      </c>
      <c r="F14" s="90">
        <v>3.8</v>
      </c>
      <c r="G14" s="98">
        <v>11</v>
      </c>
      <c r="H14" s="90">
        <v>3.4</v>
      </c>
      <c r="I14" s="98">
        <v>15</v>
      </c>
      <c r="J14" s="89">
        <f t="shared" si="2"/>
        <v>6.8</v>
      </c>
      <c r="K14" s="103">
        <f t="shared" si="2"/>
        <v>30</v>
      </c>
      <c r="L14" s="89">
        <f t="shared" si="0"/>
        <v>7.14</v>
      </c>
      <c r="M14" s="104">
        <f t="shared" si="1"/>
        <v>31.5</v>
      </c>
      <c r="N14"/>
      <c r="O14"/>
      <c r="P14"/>
      <c r="Q14"/>
    </row>
    <row r="15" spans="1:17" ht="16.5" thickBot="1" x14ac:dyDescent="0.3">
      <c r="A15" s="60" t="s">
        <v>71</v>
      </c>
      <c r="B15" s="62" t="s">
        <v>93</v>
      </c>
      <c r="C15" s="62" t="s">
        <v>93</v>
      </c>
      <c r="D15" s="62" t="s">
        <v>93</v>
      </c>
      <c r="E15" s="62" t="s">
        <v>93</v>
      </c>
      <c r="F15" s="90">
        <v>8.4</v>
      </c>
      <c r="G15" s="98">
        <v>25</v>
      </c>
      <c r="H15" s="90">
        <v>13.3</v>
      </c>
      <c r="I15" s="98">
        <v>26</v>
      </c>
      <c r="J15" s="89">
        <f>1.05*H15</f>
        <v>13.965000000000002</v>
      </c>
      <c r="K15" s="103">
        <f>1.05*I15</f>
        <v>27.3</v>
      </c>
      <c r="L15" s="89">
        <f t="shared" si="0"/>
        <v>14.663250000000001</v>
      </c>
      <c r="M15" s="104">
        <f t="shared" si="1"/>
        <v>28.665000000000003</v>
      </c>
      <c r="N15"/>
      <c r="O15"/>
      <c r="P15"/>
      <c r="Q15"/>
    </row>
    <row r="16" spans="1:17" ht="16.5" thickBot="1" x14ac:dyDescent="0.3">
      <c r="A16" s="60" t="s">
        <v>75</v>
      </c>
      <c r="B16" s="62" t="s">
        <v>93</v>
      </c>
      <c r="C16" s="62" t="s">
        <v>93</v>
      </c>
      <c r="D16" s="62" t="s">
        <v>93</v>
      </c>
      <c r="E16" s="62" t="s">
        <v>93</v>
      </c>
      <c r="F16" s="90">
        <v>0.8</v>
      </c>
      <c r="G16" s="98">
        <v>5</v>
      </c>
      <c r="H16" s="90">
        <v>2.1</v>
      </c>
      <c r="I16" s="98">
        <v>8</v>
      </c>
      <c r="J16" s="89">
        <f>2*H16</f>
        <v>4.2</v>
      </c>
      <c r="K16" s="103">
        <f>2*I16</f>
        <v>16</v>
      </c>
      <c r="L16" s="89">
        <f t="shared" si="0"/>
        <v>4.41</v>
      </c>
      <c r="M16" s="104">
        <f t="shared" si="1"/>
        <v>16.8</v>
      </c>
      <c r="N16"/>
      <c r="O16"/>
      <c r="P16"/>
      <c r="Q16"/>
    </row>
    <row r="17" spans="1:17" ht="16.5" thickBot="1" x14ac:dyDescent="0.3">
      <c r="A17" s="61" t="s">
        <v>74</v>
      </c>
      <c r="B17" s="62" t="s">
        <v>93</v>
      </c>
      <c r="C17" s="62" t="s">
        <v>93</v>
      </c>
      <c r="D17" s="62" t="s">
        <v>93</v>
      </c>
      <c r="E17" s="62" t="s">
        <v>93</v>
      </c>
      <c r="F17" s="90">
        <v>2.8</v>
      </c>
      <c r="G17" s="98">
        <v>13</v>
      </c>
      <c r="H17" s="90">
        <v>15.9</v>
      </c>
      <c r="I17" s="98">
        <v>52</v>
      </c>
      <c r="J17" s="89">
        <f>1.05*H17</f>
        <v>16.695</v>
      </c>
      <c r="K17" s="103">
        <f>1.05*I17</f>
        <v>54.6</v>
      </c>
      <c r="L17" s="89">
        <f t="shared" si="0"/>
        <v>17.52975</v>
      </c>
      <c r="M17" s="104">
        <f t="shared" si="1"/>
        <v>57.330000000000005</v>
      </c>
      <c r="N17"/>
      <c r="O17"/>
      <c r="P17"/>
      <c r="Q17"/>
    </row>
    <row r="18" spans="1:17" ht="16.5" thickBot="1" x14ac:dyDescent="0.3">
      <c r="A18" s="66" t="s">
        <v>88</v>
      </c>
      <c r="B18" s="62" t="s">
        <v>93</v>
      </c>
      <c r="C18" s="62" t="s">
        <v>93</v>
      </c>
      <c r="D18" s="62" t="s">
        <v>93</v>
      </c>
      <c r="E18" s="62" t="s">
        <v>93</v>
      </c>
      <c r="F18" s="93">
        <v>0.8</v>
      </c>
      <c r="G18" s="99">
        <v>4</v>
      </c>
      <c r="H18" s="90">
        <v>2.8</v>
      </c>
      <c r="I18" s="98">
        <v>14</v>
      </c>
      <c r="J18" s="89">
        <f>1.5*H18</f>
        <v>4.1999999999999993</v>
      </c>
      <c r="K18" s="103">
        <f>1.5*I18</f>
        <v>21</v>
      </c>
      <c r="L18" s="89">
        <f t="shared" si="0"/>
        <v>4.4099999999999993</v>
      </c>
      <c r="M18" s="104">
        <f t="shared" si="1"/>
        <v>22.05</v>
      </c>
      <c r="N18"/>
      <c r="O18"/>
      <c r="P18"/>
      <c r="Q18"/>
    </row>
    <row r="19" spans="1:17" ht="16.5" thickBot="1" x14ac:dyDescent="0.3">
      <c r="A19" s="61" t="s">
        <v>87</v>
      </c>
      <c r="B19" s="62" t="s">
        <v>93</v>
      </c>
      <c r="C19" s="62" t="s">
        <v>93</v>
      </c>
      <c r="D19" s="62" t="s">
        <v>93</v>
      </c>
      <c r="E19" s="62" t="s">
        <v>93</v>
      </c>
      <c r="F19" s="94" t="s">
        <v>93</v>
      </c>
      <c r="G19" s="100" t="s">
        <v>93</v>
      </c>
      <c r="H19" s="90">
        <v>12.4</v>
      </c>
      <c r="I19" s="98">
        <v>34</v>
      </c>
      <c r="J19" s="89">
        <f>1.05*H19</f>
        <v>13.020000000000001</v>
      </c>
      <c r="K19" s="103">
        <f>1.05*I19</f>
        <v>35.700000000000003</v>
      </c>
      <c r="L19" s="89">
        <f t="shared" si="0"/>
        <v>13.671000000000001</v>
      </c>
      <c r="M19" s="104">
        <f t="shared" si="1"/>
        <v>37.485000000000007</v>
      </c>
      <c r="N19"/>
      <c r="O19"/>
      <c r="P19"/>
      <c r="Q19"/>
    </row>
    <row r="20" spans="1:17" ht="16.5" thickBot="1" x14ac:dyDescent="0.3">
      <c r="A20" s="61" t="s">
        <v>76</v>
      </c>
      <c r="B20" s="62" t="s">
        <v>93</v>
      </c>
      <c r="C20" s="62" t="s">
        <v>93</v>
      </c>
      <c r="D20" s="62" t="s">
        <v>93</v>
      </c>
      <c r="E20" s="62" t="s">
        <v>93</v>
      </c>
      <c r="F20" s="94" t="s">
        <v>93</v>
      </c>
      <c r="G20" s="100" t="s">
        <v>93</v>
      </c>
      <c r="H20" s="90">
        <v>3.2</v>
      </c>
      <c r="I20" s="98">
        <v>8</v>
      </c>
      <c r="J20" s="89">
        <f>1.5*H20</f>
        <v>4.8000000000000007</v>
      </c>
      <c r="K20" s="103">
        <f>1.5*I20</f>
        <v>12</v>
      </c>
      <c r="L20" s="89">
        <f t="shared" si="0"/>
        <v>5.0400000000000009</v>
      </c>
      <c r="M20" s="104">
        <f t="shared" si="1"/>
        <v>12.600000000000001</v>
      </c>
      <c r="N20"/>
      <c r="O20"/>
      <c r="P20"/>
      <c r="Q20"/>
    </row>
    <row r="21" spans="1:17" ht="16.5" thickBot="1" x14ac:dyDescent="0.3">
      <c r="A21" s="61" t="s">
        <v>77</v>
      </c>
      <c r="B21" s="62" t="s">
        <v>93</v>
      </c>
      <c r="C21" s="62" t="s">
        <v>93</v>
      </c>
      <c r="D21" s="62" t="s">
        <v>93</v>
      </c>
      <c r="E21" s="62" t="s">
        <v>93</v>
      </c>
      <c r="F21" s="94" t="s">
        <v>93</v>
      </c>
      <c r="G21" s="100" t="s">
        <v>93</v>
      </c>
      <c r="H21" s="90">
        <v>3.38</v>
      </c>
      <c r="I21" s="98">
        <v>6</v>
      </c>
      <c r="J21" s="89">
        <f>1.5*H21</f>
        <v>5.07</v>
      </c>
      <c r="K21" s="103">
        <f>1.5*I21</f>
        <v>9</v>
      </c>
      <c r="L21" s="89">
        <f>1.5*J21</f>
        <v>7.6050000000000004</v>
      </c>
      <c r="M21" s="103">
        <f>1.5*K21</f>
        <v>13.5</v>
      </c>
      <c r="N21"/>
      <c r="O21"/>
      <c r="P21"/>
      <c r="Q21"/>
    </row>
    <row r="22" spans="1:17" ht="16.5" thickBot="1" x14ac:dyDescent="0.3">
      <c r="A22" s="61" t="s">
        <v>78</v>
      </c>
      <c r="B22" s="62" t="s">
        <v>93</v>
      </c>
      <c r="C22" s="62" t="s">
        <v>93</v>
      </c>
      <c r="D22" s="62" t="s">
        <v>93</v>
      </c>
      <c r="E22" s="62" t="s">
        <v>93</v>
      </c>
      <c r="F22" s="94" t="s">
        <v>93</v>
      </c>
      <c r="G22" s="100" t="s">
        <v>93</v>
      </c>
      <c r="H22" s="90">
        <v>6.4</v>
      </c>
      <c r="I22" s="98">
        <v>15</v>
      </c>
      <c r="J22" s="89">
        <f>1.05*H22</f>
        <v>6.7200000000000006</v>
      </c>
      <c r="K22" s="103">
        <f>1.05*I22</f>
        <v>15.75</v>
      </c>
      <c r="L22" s="89">
        <f t="shared" si="0"/>
        <v>7.0560000000000009</v>
      </c>
      <c r="M22" s="104">
        <f t="shared" si="1"/>
        <v>16.537500000000001</v>
      </c>
      <c r="N22"/>
      <c r="O22"/>
      <c r="P22"/>
      <c r="Q22"/>
    </row>
    <row r="23" spans="1:17" ht="16.5" thickBot="1" x14ac:dyDescent="0.3">
      <c r="A23" s="61" t="s">
        <v>79</v>
      </c>
      <c r="B23" s="62" t="s">
        <v>93</v>
      </c>
      <c r="C23" s="62" t="s">
        <v>93</v>
      </c>
      <c r="D23" s="62" t="s">
        <v>93</v>
      </c>
      <c r="E23" s="62" t="s">
        <v>93</v>
      </c>
      <c r="F23" s="94" t="s">
        <v>93</v>
      </c>
      <c r="G23" s="100" t="s">
        <v>93</v>
      </c>
      <c r="H23" s="94" t="s">
        <v>93</v>
      </c>
      <c r="I23" s="100" t="s">
        <v>93</v>
      </c>
      <c r="J23" s="90">
        <v>6.67</v>
      </c>
      <c r="K23" s="98">
        <v>20</v>
      </c>
      <c r="L23" s="89">
        <f t="shared" ref="L23:M26" si="3">2*J23</f>
        <v>13.34</v>
      </c>
      <c r="M23" s="103">
        <f t="shared" si="3"/>
        <v>40</v>
      </c>
      <c r="N23"/>
      <c r="O23"/>
      <c r="P23"/>
      <c r="Q23"/>
    </row>
    <row r="24" spans="1:17" ht="16.5" thickBot="1" x14ac:dyDescent="0.3">
      <c r="A24" s="61" t="s">
        <v>80</v>
      </c>
      <c r="B24" s="62" t="s">
        <v>93</v>
      </c>
      <c r="C24" s="62" t="s">
        <v>93</v>
      </c>
      <c r="D24" s="62" t="s">
        <v>93</v>
      </c>
      <c r="E24" s="62" t="s">
        <v>93</v>
      </c>
      <c r="F24" s="94" t="s">
        <v>93</v>
      </c>
      <c r="G24" s="100" t="s">
        <v>93</v>
      </c>
      <c r="H24" s="94" t="s">
        <v>93</v>
      </c>
      <c r="I24" s="100" t="s">
        <v>93</v>
      </c>
      <c r="J24" s="90">
        <v>6.67</v>
      </c>
      <c r="K24" s="98">
        <v>20</v>
      </c>
      <c r="L24" s="89">
        <f t="shared" si="3"/>
        <v>13.34</v>
      </c>
      <c r="M24" s="103">
        <f t="shared" si="3"/>
        <v>40</v>
      </c>
      <c r="N24"/>
      <c r="O24"/>
      <c r="P24"/>
      <c r="Q24"/>
    </row>
    <row r="25" spans="1:17" ht="16.5" thickBot="1" x14ac:dyDescent="0.3">
      <c r="A25" s="61" t="s">
        <v>81</v>
      </c>
      <c r="B25" s="62" t="s">
        <v>93</v>
      </c>
      <c r="C25" s="62" t="s">
        <v>93</v>
      </c>
      <c r="D25" s="62" t="s">
        <v>93</v>
      </c>
      <c r="E25" s="62" t="s">
        <v>93</v>
      </c>
      <c r="F25" s="94" t="s">
        <v>93</v>
      </c>
      <c r="G25" s="100" t="s">
        <v>93</v>
      </c>
      <c r="H25" s="94" t="s">
        <v>93</v>
      </c>
      <c r="I25" s="100" t="s">
        <v>93</v>
      </c>
      <c r="J25" s="90">
        <v>6.67</v>
      </c>
      <c r="K25" s="98">
        <v>30</v>
      </c>
      <c r="L25" s="89">
        <f t="shared" si="3"/>
        <v>13.34</v>
      </c>
      <c r="M25" s="103">
        <f t="shared" si="3"/>
        <v>60</v>
      </c>
      <c r="N25"/>
      <c r="O25"/>
      <c r="P25"/>
      <c r="Q25"/>
    </row>
    <row r="26" spans="1:17" ht="16.5" thickBot="1" x14ac:dyDescent="0.3">
      <c r="A26" s="61" t="s">
        <v>82</v>
      </c>
      <c r="B26" s="62" t="s">
        <v>93</v>
      </c>
      <c r="C26" s="62" t="s">
        <v>93</v>
      </c>
      <c r="D26" s="62" t="s">
        <v>93</v>
      </c>
      <c r="E26" s="62" t="s">
        <v>93</v>
      </c>
      <c r="F26" s="94" t="s">
        <v>93</v>
      </c>
      <c r="G26" s="100" t="s">
        <v>93</v>
      </c>
      <c r="H26" s="94" t="s">
        <v>93</v>
      </c>
      <c r="I26" s="100" t="s">
        <v>93</v>
      </c>
      <c r="J26" s="90">
        <v>4</v>
      </c>
      <c r="K26" s="98">
        <v>10</v>
      </c>
      <c r="L26" s="89">
        <f t="shared" si="3"/>
        <v>8</v>
      </c>
      <c r="M26" s="103">
        <f t="shared" si="3"/>
        <v>20</v>
      </c>
      <c r="N26"/>
      <c r="O26"/>
      <c r="P26"/>
      <c r="Q26"/>
    </row>
    <row r="27" spans="1:17" x14ac:dyDescent="0.25">
      <c r="A27" s="107" t="s">
        <v>360</v>
      </c>
      <c r="B27" s="63"/>
      <c r="C27" s="63"/>
      <c r="D27" s="7"/>
      <c r="E27" s="7"/>
      <c r="F27" s="7"/>
      <c r="G27" s="96"/>
      <c r="H27" s="7"/>
      <c r="I27" s="96"/>
      <c r="J27" s="92"/>
      <c r="K27" s="96"/>
      <c r="L27" s="92"/>
      <c r="M27" s="96"/>
      <c r="N27" s="7"/>
      <c r="O27" s="7"/>
      <c r="P27" s="7"/>
      <c r="Q27" s="7"/>
    </row>
    <row r="28" spans="1:17" x14ac:dyDescent="0.25">
      <c r="A28" s="47"/>
      <c r="B28" s="63"/>
      <c r="C28" s="63"/>
      <c r="D28" s="7"/>
      <c r="E28" s="7"/>
      <c r="F28" s="7"/>
      <c r="G28" s="96"/>
      <c r="H28" s="7"/>
      <c r="I28" s="96"/>
      <c r="J28" s="7"/>
      <c r="K28" s="96"/>
      <c r="L28" s="7"/>
      <c r="M28" s="96"/>
      <c r="N28" s="7"/>
      <c r="O28" s="7"/>
      <c r="P28" s="7"/>
      <c r="Q28" s="7"/>
    </row>
    <row r="29" spans="1:17" x14ac:dyDescent="0.25">
      <c r="A29" s="45"/>
    </row>
    <row r="30" spans="1:17" x14ac:dyDescent="0.25">
      <c r="A30" s="50"/>
      <c r="B30" s="64"/>
      <c r="C30" s="64"/>
      <c r="D30" s="50"/>
      <c r="E30" s="50"/>
      <c r="F30" s="50"/>
      <c r="G30" s="101"/>
      <c r="H30" s="50"/>
      <c r="I30" s="101"/>
      <c r="J30" s="50"/>
      <c r="K30" s="101"/>
      <c r="L30" s="50"/>
      <c r="M30" s="101"/>
      <c r="N30" s="50"/>
    </row>
    <row r="31" spans="1:17" x14ac:dyDescent="0.25">
      <c r="A31" s="50"/>
      <c r="B31" s="64"/>
      <c r="C31" s="64"/>
      <c r="D31" s="50"/>
      <c r="E31" s="50"/>
      <c r="F31" s="50"/>
      <c r="G31" s="101"/>
      <c r="H31" s="50"/>
      <c r="I31" s="101"/>
      <c r="J31" s="50"/>
      <c r="K31" s="101"/>
      <c r="L31" s="50"/>
      <c r="M31" s="101"/>
      <c r="N31" s="50"/>
    </row>
    <row r="32" spans="1:17" x14ac:dyDescent="0.25">
      <c r="A32" s="50"/>
      <c r="B32" s="64"/>
      <c r="C32" s="64"/>
      <c r="D32" s="50"/>
      <c r="E32" s="50"/>
      <c r="F32" s="50"/>
      <c r="G32" s="101"/>
      <c r="H32" s="50"/>
      <c r="I32" s="101"/>
      <c r="J32" s="50"/>
      <c r="K32" s="101"/>
      <c r="L32" s="50"/>
      <c r="M32" s="101"/>
      <c r="N32" s="50"/>
    </row>
    <row r="33" spans="1:17" x14ac:dyDescent="0.25">
      <c r="A33" s="50"/>
      <c r="B33" s="64"/>
      <c r="C33" s="64"/>
      <c r="D33" s="50"/>
      <c r="E33" s="50"/>
      <c r="F33" s="50"/>
      <c r="G33" s="101"/>
      <c r="H33" s="50"/>
      <c r="I33" s="101"/>
      <c r="J33" s="50"/>
      <c r="K33" s="101"/>
      <c r="L33" s="50"/>
      <c r="M33" s="101"/>
      <c r="N33" s="50"/>
      <c r="O33"/>
      <c r="P33"/>
      <c r="Q33"/>
    </row>
    <row r="34" spans="1:17" x14ac:dyDescent="0.25">
      <c r="A34" s="50"/>
      <c r="B34" s="64"/>
      <c r="C34" s="64"/>
      <c r="D34" s="50"/>
      <c r="E34" s="50"/>
      <c r="F34" s="50"/>
      <c r="G34" s="101"/>
      <c r="H34" s="50"/>
      <c r="I34" s="101"/>
      <c r="J34" s="50"/>
      <c r="K34" s="101"/>
      <c r="L34" s="50"/>
      <c r="M34" s="101"/>
      <c r="N34" s="50"/>
      <c r="O34"/>
      <c r="P34"/>
      <c r="Q34"/>
    </row>
    <row r="35" spans="1:17" x14ac:dyDescent="0.25">
      <c r="A35" s="50"/>
      <c r="B35" s="64"/>
      <c r="C35" s="64"/>
      <c r="D35" s="50"/>
      <c r="E35" s="50"/>
      <c r="F35" s="50"/>
      <c r="G35" s="101"/>
      <c r="H35" s="50"/>
      <c r="I35" s="101"/>
      <c r="J35" s="50"/>
      <c r="K35" s="101"/>
      <c r="L35" s="50"/>
      <c r="M35" s="101"/>
      <c r="N35" s="50"/>
      <c r="O35"/>
      <c r="P35"/>
      <c r="Q35"/>
    </row>
    <row r="36" spans="1:17" x14ac:dyDescent="0.25">
      <c r="A36" s="50"/>
      <c r="B36" s="64"/>
      <c r="C36" s="64"/>
      <c r="D36" s="50"/>
      <c r="E36" s="50"/>
      <c r="F36" s="50"/>
      <c r="G36" s="101"/>
      <c r="H36" s="50"/>
      <c r="I36" s="101"/>
      <c r="J36" s="50"/>
      <c r="K36" s="101"/>
      <c r="L36" s="50"/>
      <c r="M36" s="101"/>
      <c r="N36" s="50"/>
      <c r="O36"/>
      <c r="P36"/>
      <c r="Q36"/>
    </row>
    <row r="37" spans="1:17" x14ac:dyDescent="0.25">
      <c r="A37" s="50"/>
      <c r="B37" s="64"/>
      <c r="C37" s="64"/>
      <c r="D37" s="50"/>
      <c r="E37" s="50"/>
      <c r="F37" s="50"/>
      <c r="G37" s="101"/>
      <c r="H37" s="50"/>
      <c r="I37" s="101"/>
      <c r="J37" s="50"/>
      <c r="K37" s="101"/>
      <c r="L37" s="50"/>
      <c r="M37" s="101"/>
      <c r="N37" s="50"/>
      <c r="O37"/>
      <c r="P37"/>
      <c r="Q37"/>
    </row>
    <row r="38" spans="1:17" x14ac:dyDescent="0.25">
      <c r="A38" s="50"/>
      <c r="B38" s="64"/>
      <c r="C38" s="64"/>
      <c r="D38" s="50"/>
      <c r="E38" s="50"/>
      <c r="F38" s="50"/>
      <c r="G38" s="101"/>
      <c r="H38" s="50"/>
      <c r="I38" s="101"/>
      <c r="J38" s="50"/>
      <c r="K38" s="101"/>
      <c r="L38" s="50"/>
      <c r="M38" s="101"/>
      <c r="N38" s="50"/>
      <c r="O38"/>
      <c r="P38"/>
      <c r="Q38"/>
    </row>
    <row r="39" spans="1:17" x14ac:dyDescent="0.25">
      <c r="A39" s="50"/>
      <c r="B39" s="64"/>
      <c r="C39" s="64"/>
      <c r="D39" s="50"/>
      <c r="E39" s="50"/>
      <c r="F39" s="50"/>
      <c r="G39" s="101"/>
      <c r="H39" s="50"/>
      <c r="I39" s="101"/>
      <c r="J39" s="50"/>
      <c r="K39" s="101"/>
      <c r="L39" s="50"/>
      <c r="M39" s="101"/>
      <c r="N39" s="50"/>
      <c r="O39" s="7"/>
      <c r="P39" s="7"/>
      <c r="Q39" s="7"/>
    </row>
    <row r="40" spans="1:17" x14ac:dyDescent="0.25">
      <c r="A40" s="50"/>
      <c r="B40" s="64"/>
      <c r="C40" s="64"/>
      <c r="D40" s="50"/>
      <c r="E40" s="50"/>
      <c r="F40" s="50"/>
      <c r="G40" s="101"/>
      <c r="H40" s="50"/>
      <c r="I40" s="101"/>
      <c r="J40" s="50"/>
      <c r="K40" s="101"/>
      <c r="L40" s="50"/>
      <c r="M40" s="101"/>
      <c r="N40" s="50"/>
      <c r="O40" s="7"/>
      <c r="P40" s="7"/>
      <c r="Q40" s="7"/>
    </row>
    <row r="41" spans="1:17" x14ac:dyDescent="0.25">
      <c r="A41" s="50"/>
      <c r="B41" s="64"/>
      <c r="C41" s="64"/>
      <c r="D41" s="50"/>
      <c r="E41" s="50"/>
      <c r="F41" s="50"/>
      <c r="G41" s="101"/>
      <c r="H41" s="50"/>
      <c r="I41" s="101"/>
      <c r="J41" s="50"/>
      <c r="K41" s="101"/>
      <c r="L41" s="50"/>
      <c r="M41" s="101"/>
      <c r="N41" s="50"/>
    </row>
    <row r="42" spans="1:17" x14ac:dyDescent="0.25">
      <c r="A42" s="50"/>
      <c r="B42" s="64"/>
      <c r="C42" s="64"/>
      <c r="D42" s="50"/>
      <c r="E42" s="50"/>
      <c r="F42" s="50"/>
      <c r="G42" s="101"/>
      <c r="H42" s="50"/>
      <c r="I42" s="101"/>
      <c r="J42" s="50"/>
      <c r="K42" s="101"/>
      <c r="L42" s="50"/>
      <c r="M42" s="101"/>
      <c r="N42" s="50"/>
    </row>
    <row r="43" spans="1:17" x14ac:dyDescent="0.25">
      <c r="A43" s="50"/>
      <c r="B43" s="64"/>
      <c r="C43" s="64"/>
      <c r="D43" s="50"/>
      <c r="E43" s="50"/>
      <c r="F43" s="50"/>
      <c r="G43" s="101"/>
      <c r="H43" s="50"/>
      <c r="I43" s="101"/>
      <c r="J43" s="50"/>
      <c r="K43" s="101"/>
      <c r="L43" s="50"/>
      <c r="M43" s="101"/>
      <c r="N43" s="50"/>
    </row>
    <row r="44" spans="1:17" x14ac:dyDescent="0.25">
      <c r="A44" s="50"/>
      <c r="B44" s="64"/>
      <c r="C44" s="64"/>
      <c r="D44" s="50"/>
      <c r="E44" s="50"/>
      <c r="F44" s="50"/>
      <c r="G44" s="101"/>
      <c r="H44" s="50"/>
      <c r="I44" s="101"/>
      <c r="J44" s="50"/>
      <c r="K44" s="101"/>
      <c r="L44" s="50"/>
      <c r="M44" s="101"/>
      <c r="N44" s="50"/>
    </row>
    <row r="45" spans="1:17" x14ac:dyDescent="0.25">
      <c r="A45" s="50"/>
      <c r="B45" s="64"/>
      <c r="C45" s="64"/>
      <c r="D45" s="50"/>
      <c r="E45" s="50"/>
      <c r="F45" s="50"/>
      <c r="G45" s="101"/>
      <c r="H45" s="50"/>
      <c r="I45" s="101"/>
      <c r="J45" s="50"/>
      <c r="K45" s="101"/>
      <c r="L45" s="50"/>
      <c r="M45" s="101"/>
      <c r="N45" s="50"/>
      <c r="O45"/>
      <c r="P45"/>
      <c r="Q45"/>
    </row>
    <row r="46" spans="1:17" x14ac:dyDescent="0.25">
      <c r="A46" s="50"/>
      <c r="B46" s="64"/>
      <c r="C46" s="64"/>
      <c r="D46" s="50"/>
      <c r="E46" s="50"/>
      <c r="F46" s="50"/>
      <c r="G46" s="101"/>
      <c r="H46" s="50"/>
      <c r="I46" s="101"/>
      <c r="J46" s="50"/>
      <c r="K46" s="101"/>
      <c r="L46" s="50"/>
      <c r="M46" s="101"/>
      <c r="N46" s="50"/>
      <c r="O46"/>
      <c r="P46"/>
      <c r="Q46"/>
    </row>
    <row r="47" spans="1:17" x14ac:dyDescent="0.25">
      <c r="A47" s="50"/>
      <c r="B47" s="64"/>
      <c r="C47" s="64"/>
      <c r="D47" s="50"/>
      <c r="E47" s="50"/>
      <c r="F47" s="50"/>
      <c r="G47" s="101"/>
      <c r="H47" s="50"/>
      <c r="I47" s="101"/>
      <c r="J47" s="50"/>
      <c r="K47" s="101"/>
      <c r="L47" s="50"/>
      <c r="M47" s="101"/>
      <c r="N47" s="50"/>
      <c r="O47"/>
      <c r="P47"/>
      <c r="Q47"/>
    </row>
    <row r="48" spans="1:17" x14ac:dyDescent="0.25">
      <c r="A48" s="50"/>
      <c r="B48" s="64"/>
      <c r="C48" s="64"/>
      <c r="D48" s="50"/>
      <c r="E48" s="50"/>
      <c r="F48" s="50"/>
      <c r="G48" s="101"/>
      <c r="H48" s="50"/>
      <c r="I48" s="101"/>
      <c r="J48" s="50"/>
      <c r="K48" s="101"/>
      <c r="L48" s="50"/>
      <c r="M48" s="101"/>
      <c r="N48" s="50"/>
      <c r="O48"/>
      <c r="P48"/>
      <c r="Q48"/>
    </row>
    <row r="49" spans="1:18" x14ac:dyDescent="0.25">
      <c r="A49" s="50"/>
      <c r="B49" s="64"/>
      <c r="C49" s="64"/>
      <c r="D49" s="50"/>
      <c r="E49" s="50"/>
      <c r="F49" s="50"/>
      <c r="G49" s="101"/>
      <c r="H49" s="50"/>
      <c r="I49" s="101"/>
      <c r="J49" s="50"/>
      <c r="K49" s="101"/>
      <c r="L49" s="50"/>
      <c r="M49" s="101"/>
      <c r="N49" s="50"/>
      <c r="O49"/>
      <c r="P49"/>
      <c r="Q49"/>
      <c r="R49"/>
    </row>
    <row r="50" spans="1:18" x14ac:dyDescent="0.25">
      <c r="A50" s="50"/>
      <c r="B50" s="64"/>
      <c r="C50" s="64"/>
      <c r="D50" s="50"/>
      <c r="E50" s="50"/>
      <c r="F50" s="50"/>
      <c r="G50" s="101"/>
      <c r="H50" s="50"/>
      <c r="I50" s="101"/>
      <c r="J50" s="50"/>
      <c r="K50" s="101"/>
      <c r="L50" s="50"/>
      <c r="M50" s="101"/>
      <c r="N50" s="50"/>
      <c r="O50" s="50"/>
      <c r="P50" s="50"/>
      <c r="Q50" s="50"/>
    </row>
    <row r="51" spans="1:18" x14ac:dyDescent="0.25">
      <c r="A51" s="50"/>
      <c r="B51" s="64"/>
      <c r="C51" s="64"/>
      <c r="D51" s="50"/>
      <c r="E51" s="50"/>
      <c r="F51" s="50"/>
      <c r="G51" s="101"/>
      <c r="H51" s="50"/>
      <c r="I51" s="101"/>
      <c r="J51" s="50"/>
      <c r="K51" s="101"/>
      <c r="L51" s="50"/>
      <c r="M51" s="101"/>
      <c r="N51" s="50"/>
      <c r="O51" s="50"/>
      <c r="P51" s="50"/>
      <c r="Q51" s="50"/>
    </row>
    <row r="52" spans="1:18" x14ac:dyDescent="0.25">
      <c r="A52" s="50"/>
      <c r="B52" s="64"/>
      <c r="C52" s="64"/>
      <c r="D52" s="50"/>
      <c r="E52" s="50"/>
      <c r="F52" s="50"/>
      <c r="G52" s="101"/>
      <c r="H52" s="50"/>
      <c r="I52" s="101"/>
      <c r="J52" s="50"/>
      <c r="K52" s="101"/>
      <c r="L52" s="50"/>
      <c r="M52" s="101"/>
      <c r="N52" s="50"/>
      <c r="O52" s="50"/>
      <c r="P52" s="50"/>
      <c r="Q52" s="50"/>
    </row>
    <row r="53" spans="1:18" x14ac:dyDescent="0.25">
      <c r="A53" s="50"/>
      <c r="B53" s="64"/>
      <c r="C53" s="64"/>
      <c r="D53" s="50"/>
      <c r="E53" s="50"/>
      <c r="F53" s="50"/>
      <c r="G53" s="101"/>
      <c r="H53" s="50"/>
      <c r="I53" s="101"/>
      <c r="J53" s="50"/>
      <c r="K53" s="101"/>
      <c r="L53" s="50"/>
      <c r="M53" s="101"/>
      <c r="N53" s="50"/>
      <c r="O53" s="50"/>
      <c r="P53" s="50"/>
      <c r="Q53" s="50"/>
    </row>
    <row r="54" spans="1:18" x14ac:dyDescent="0.25">
      <c r="A54" s="50"/>
      <c r="B54" s="64"/>
      <c r="C54" s="64"/>
      <c r="D54" s="50"/>
      <c r="E54" s="50"/>
      <c r="F54" s="50"/>
      <c r="G54" s="101"/>
      <c r="H54" s="50"/>
      <c r="I54" s="101"/>
      <c r="J54" s="50"/>
      <c r="K54" s="101"/>
      <c r="L54" s="50"/>
      <c r="M54" s="101"/>
      <c r="N54" s="50"/>
      <c r="O54" s="50"/>
      <c r="P54" s="50"/>
      <c r="Q54" s="50"/>
    </row>
    <row r="55" spans="1:18" x14ac:dyDescent="0.25">
      <c r="A55" s="50"/>
      <c r="B55" s="64"/>
      <c r="C55" s="64"/>
      <c r="D55" s="50"/>
      <c r="E55" s="50"/>
      <c r="F55" s="50"/>
      <c r="G55" s="101"/>
      <c r="H55" s="50"/>
      <c r="I55" s="101"/>
      <c r="J55" s="50"/>
      <c r="K55" s="101"/>
      <c r="L55" s="50"/>
      <c r="M55" s="101"/>
      <c r="N55" s="50"/>
      <c r="O55" s="50"/>
      <c r="P55" s="50"/>
      <c r="Q55" s="50"/>
    </row>
    <row r="56" spans="1:18" x14ac:dyDescent="0.25">
      <c r="A56" s="50"/>
      <c r="B56" s="64"/>
      <c r="C56" s="64"/>
      <c r="D56" s="50"/>
      <c r="E56" s="50"/>
      <c r="F56" s="50"/>
      <c r="G56" s="101"/>
      <c r="H56" s="50"/>
      <c r="I56" s="101"/>
      <c r="J56" s="50"/>
      <c r="K56" s="101"/>
      <c r="L56" s="50"/>
      <c r="M56" s="101"/>
      <c r="N56" s="50"/>
      <c r="O56" s="50"/>
      <c r="P56" s="50"/>
      <c r="Q56" s="50"/>
    </row>
    <row r="57" spans="1:18" x14ac:dyDescent="0.25">
      <c r="A57" s="50"/>
      <c r="B57" s="64"/>
      <c r="C57" s="64"/>
      <c r="D57" s="50"/>
      <c r="E57" s="50"/>
      <c r="F57" s="50"/>
      <c r="G57" s="101"/>
      <c r="H57" s="50"/>
      <c r="I57" s="101"/>
      <c r="J57" s="50"/>
      <c r="K57" s="101"/>
      <c r="L57" s="50"/>
      <c r="M57" s="101"/>
      <c r="N57" s="50"/>
      <c r="O57" s="50"/>
      <c r="P57" s="50"/>
      <c r="Q57" s="50"/>
    </row>
    <row r="58" spans="1:18" x14ac:dyDescent="0.25">
      <c r="A58" s="50"/>
      <c r="B58" s="64"/>
      <c r="C58" s="64"/>
      <c r="D58" s="50"/>
      <c r="E58" s="50"/>
      <c r="F58" s="50"/>
      <c r="G58" s="101"/>
      <c r="H58" s="50"/>
      <c r="I58" s="101"/>
      <c r="J58" s="50"/>
      <c r="K58" s="101"/>
      <c r="L58" s="50"/>
      <c r="M58" s="101"/>
      <c r="N58" s="50"/>
      <c r="O58" s="50"/>
      <c r="P58" s="50"/>
      <c r="Q58" s="50"/>
    </row>
    <row r="59" spans="1:18" x14ac:dyDescent="0.25">
      <c r="A59" s="50"/>
      <c r="B59" s="64"/>
      <c r="C59" s="64"/>
      <c r="D59" s="50"/>
      <c r="E59" s="50"/>
      <c r="F59" s="50"/>
      <c r="G59" s="101"/>
      <c r="H59" s="50"/>
      <c r="I59" s="101"/>
      <c r="J59" s="50"/>
      <c r="K59" s="101"/>
      <c r="L59" s="50"/>
      <c r="M59" s="101"/>
      <c r="N59" s="50"/>
      <c r="O59" s="50"/>
      <c r="P59" s="50"/>
      <c r="Q59" s="50"/>
    </row>
    <row r="60" spans="1:18" x14ac:dyDescent="0.25">
      <c r="A60" s="50"/>
      <c r="B60" s="64"/>
      <c r="C60" s="64"/>
      <c r="D60" s="50"/>
      <c r="E60" s="50"/>
      <c r="F60" s="50"/>
      <c r="G60" s="101"/>
      <c r="H60" s="50"/>
      <c r="I60" s="101"/>
      <c r="J60" s="50"/>
      <c r="K60" s="101"/>
      <c r="L60" s="50"/>
      <c r="M60" s="101"/>
      <c r="N60" s="50"/>
      <c r="O60" s="50"/>
      <c r="P60" s="50"/>
      <c r="Q60" s="50"/>
    </row>
    <row r="61" spans="1:18" x14ac:dyDescent="0.25">
      <c r="A61" s="50"/>
      <c r="B61" s="64"/>
      <c r="C61" s="64"/>
      <c r="D61" s="50"/>
      <c r="E61" s="50"/>
      <c r="F61" s="50"/>
      <c r="G61" s="101"/>
      <c r="H61" s="50"/>
      <c r="I61" s="101"/>
      <c r="J61" s="50"/>
      <c r="K61" s="101"/>
      <c r="L61" s="50"/>
      <c r="M61" s="101"/>
      <c r="N61" s="50"/>
      <c r="O61" s="50"/>
      <c r="P61" s="50"/>
      <c r="Q61" s="50"/>
    </row>
    <row r="62" spans="1:18" x14ac:dyDescent="0.25">
      <c r="A62" s="50"/>
      <c r="B62" s="64"/>
      <c r="C62" s="64"/>
      <c r="D62" s="50"/>
      <c r="E62" s="50"/>
      <c r="F62" s="50"/>
      <c r="G62" s="101"/>
      <c r="H62" s="50"/>
      <c r="I62" s="101"/>
      <c r="J62" s="50"/>
      <c r="K62" s="101"/>
      <c r="L62" s="50"/>
      <c r="M62" s="101"/>
      <c r="N62" s="50"/>
      <c r="O62" s="50"/>
      <c r="P62" s="50"/>
      <c r="Q62" s="50"/>
    </row>
    <row r="63" spans="1:18" x14ac:dyDescent="0.25">
      <c r="A63" s="50"/>
      <c r="B63" s="64"/>
      <c r="C63" s="64"/>
      <c r="D63" s="50"/>
      <c r="E63" s="50"/>
      <c r="F63" s="50"/>
      <c r="G63" s="101"/>
      <c r="H63" s="50"/>
      <c r="I63" s="101"/>
      <c r="J63" s="50"/>
      <c r="K63" s="101"/>
      <c r="L63" s="50"/>
      <c r="M63" s="101"/>
      <c r="N63" s="50"/>
      <c r="O63" s="50"/>
      <c r="P63" s="50"/>
      <c r="Q63" s="50"/>
    </row>
    <row r="64" spans="1:18" x14ac:dyDescent="0.25">
      <c r="A64" s="50"/>
      <c r="B64" s="64"/>
      <c r="C64" s="64"/>
      <c r="D64" s="50"/>
      <c r="E64" s="50"/>
      <c r="F64" s="50"/>
      <c r="G64" s="101"/>
      <c r="H64" s="50"/>
      <c r="I64" s="101"/>
      <c r="J64" s="50"/>
      <c r="K64" s="101"/>
      <c r="L64" s="50"/>
      <c r="M64" s="101"/>
      <c r="N64" s="50"/>
      <c r="O64" s="50"/>
      <c r="P64" s="50"/>
      <c r="Q64" s="50"/>
    </row>
    <row r="65" spans="1:17" x14ac:dyDescent="0.25">
      <c r="A65" s="50"/>
      <c r="B65" s="64"/>
      <c r="C65" s="64"/>
      <c r="D65" s="50"/>
      <c r="E65" s="50"/>
      <c r="F65" s="50"/>
      <c r="G65" s="101"/>
      <c r="H65" s="50"/>
      <c r="I65" s="101"/>
      <c r="J65" s="50"/>
      <c r="K65" s="101"/>
      <c r="L65" s="50"/>
      <c r="M65" s="101"/>
      <c r="N65" s="50"/>
      <c r="O65" s="50"/>
      <c r="P65" s="50"/>
      <c r="Q65" s="50"/>
    </row>
    <row r="66" spans="1:17" x14ac:dyDescent="0.25">
      <c r="A66" s="50"/>
      <c r="B66" s="64"/>
      <c r="C66" s="64"/>
      <c r="D66" s="50"/>
      <c r="E66" s="50"/>
      <c r="F66" s="50"/>
      <c r="G66" s="101"/>
      <c r="H66" s="50"/>
      <c r="I66" s="101"/>
      <c r="J66" s="50"/>
      <c r="K66" s="101"/>
      <c r="L66" s="50"/>
      <c r="M66" s="101"/>
      <c r="N66" s="50"/>
      <c r="O66" s="50"/>
      <c r="P66" s="50"/>
      <c r="Q66" s="50"/>
    </row>
    <row r="67" spans="1:17" x14ac:dyDescent="0.25">
      <c r="A67" s="50"/>
      <c r="B67" s="64"/>
      <c r="C67" s="64"/>
      <c r="D67" s="50"/>
      <c r="E67" s="50"/>
      <c r="F67" s="50"/>
      <c r="G67" s="101"/>
      <c r="H67" s="50"/>
      <c r="I67" s="101"/>
      <c r="J67" s="50"/>
      <c r="K67" s="101"/>
      <c r="L67" s="50"/>
      <c r="M67" s="101"/>
      <c r="N67" s="50"/>
      <c r="O67" s="50"/>
      <c r="P67" s="50"/>
      <c r="Q67" s="50"/>
    </row>
    <row r="68" spans="1:17" x14ac:dyDescent="0.25">
      <c r="A68" s="50"/>
      <c r="B68" s="64"/>
      <c r="C68" s="64"/>
      <c r="D68" s="50"/>
      <c r="E68" s="50"/>
      <c r="F68" s="50"/>
      <c r="G68" s="101"/>
      <c r="H68" s="50"/>
      <c r="I68" s="101"/>
      <c r="J68" s="50"/>
      <c r="K68" s="101"/>
      <c r="L68" s="50"/>
      <c r="M68" s="101"/>
      <c r="N68" s="50"/>
      <c r="O68" s="50"/>
      <c r="P68" s="50"/>
      <c r="Q68" s="50"/>
    </row>
    <row r="69" spans="1:17" x14ac:dyDescent="0.25">
      <c r="A69" s="50"/>
      <c r="B69" s="64"/>
      <c r="C69" s="64"/>
      <c r="D69" s="50"/>
      <c r="E69" s="50"/>
      <c r="F69" s="50"/>
      <c r="G69" s="101"/>
      <c r="H69" s="50"/>
      <c r="I69" s="101"/>
      <c r="J69" s="50"/>
      <c r="K69" s="101"/>
      <c r="L69" s="50"/>
      <c r="M69" s="101"/>
      <c r="N69" s="50"/>
      <c r="O69" s="50"/>
      <c r="P69" s="50"/>
      <c r="Q69" s="50"/>
    </row>
    <row r="70" spans="1:17" x14ac:dyDescent="0.25">
      <c r="A70" s="50"/>
      <c r="B70" s="64"/>
      <c r="C70" s="64"/>
      <c r="D70" s="50"/>
      <c r="E70" s="50"/>
      <c r="F70" s="50"/>
      <c r="G70" s="101"/>
      <c r="H70" s="50"/>
      <c r="I70" s="101"/>
      <c r="J70" s="50"/>
      <c r="K70" s="101"/>
      <c r="L70" s="50"/>
      <c r="M70" s="101"/>
      <c r="N70" s="50"/>
      <c r="O70" s="50"/>
      <c r="P70" s="50"/>
      <c r="Q70" s="50"/>
    </row>
    <row r="71" spans="1:17" x14ac:dyDescent="0.25">
      <c r="A71" s="50"/>
      <c r="B71" s="64"/>
      <c r="C71" s="64"/>
      <c r="D71" s="50"/>
      <c r="E71" s="50"/>
      <c r="F71" s="50"/>
      <c r="G71" s="101"/>
      <c r="H71" s="50"/>
      <c r="I71" s="101"/>
      <c r="J71" s="50"/>
      <c r="K71" s="101"/>
      <c r="L71" s="50"/>
      <c r="M71" s="101"/>
      <c r="N71" s="50"/>
      <c r="O71" s="50"/>
      <c r="P71" s="50"/>
      <c r="Q71" s="50"/>
    </row>
    <row r="72" spans="1:17" x14ac:dyDescent="0.25">
      <c r="A72" s="50"/>
      <c r="B72" s="64"/>
      <c r="C72" s="64"/>
      <c r="D72" s="50"/>
      <c r="E72" s="50"/>
      <c r="F72" s="50"/>
      <c r="G72" s="101"/>
      <c r="H72" s="50"/>
      <c r="I72" s="101"/>
      <c r="J72" s="50"/>
      <c r="K72" s="101"/>
      <c r="L72" s="50"/>
      <c r="M72" s="101"/>
      <c r="N72" s="50"/>
      <c r="O72" s="50"/>
      <c r="P72" s="50"/>
      <c r="Q72" s="50"/>
    </row>
    <row r="73" spans="1:17" x14ac:dyDescent="0.25">
      <c r="A73" s="50"/>
      <c r="B73" s="64"/>
      <c r="C73" s="64"/>
      <c r="D73" s="50"/>
      <c r="E73" s="50"/>
      <c r="F73" s="50"/>
      <c r="G73" s="101"/>
      <c r="H73" s="50"/>
      <c r="I73" s="101"/>
      <c r="J73" s="50"/>
      <c r="K73" s="101"/>
      <c r="L73" s="50"/>
      <c r="M73" s="101"/>
      <c r="N73" s="50"/>
      <c r="O73" s="50"/>
      <c r="P73" s="50"/>
      <c r="Q73" s="50"/>
    </row>
    <row r="74" spans="1:17" x14ac:dyDescent="0.25">
      <c r="A74" s="50"/>
      <c r="B74" s="64"/>
      <c r="C74" s="64"/>
      <c r="D74" s="50"/>
      <c r="E74" s="50"/>
      <c r="F74" s="50"/>
      <c r="G74" s="101"/>
      <c r="H74" s="50"/>
      <c r="I74" s="101"/>
      <c r="J74" s="50"/>
      <c r="K74" s="101"/>
      <c r="L74" s="50"/>
      <c r="M74" s="101"/>
      <c r="N74" s="50"/>
      <c r="O74" s="50"/>
      <c r="P74" s="50"/>
      <c r="Q74" s="50"/>
    </row>
    <row r="75" spans="1:17" x14ac:dyDescent="0.25">
      <c r="A75" s="50"/>
      <c r="B75" s="64"/>
      <c r="C75" s="64"/>
      <c r="D75" s="50"/>
      <c r="E75" s="50"/>
      <c r="F75" s="50"/>
      <c r="G75" s="101"/>
      <c r="H75" s="50"/>
      <c r="I75" s="101"/>
      <c r="J75" s="50"/>
      <c r="K75" s="101"/>
      <c r="L75" s="50"/>
      <c r="M75" s="101"/>
      <c r="N75" s="50"/>
      <c r="O75" s="50"/>
      <c r="P75" s="50"/>
      <c r="Q75" s="50"/>
    </row>
    <row r="76" spans="1:17" x14ac:dyDescent="0.25">
      <c r="A76" s="50"/>
      <c r="B76" s="64"/>
      <c r="C76" s="64"/>
      <c r="D76" s="50"/>
      <c r="E76" s="50"/>
      <c r="F76" s="50"/>
      <c r="G76" s="101"/>
      <c r="H76" s="50"/>
      <c r="I76" s="101"/>
      <c r="J76" s="50"/>
      <c r="K76" s="101"/>
      <c r="L76" s="50"/>
      <c r="M76" s="101"/>
      <c r="N76" s="50"/>
      <c r="O76" s="50"/>
      <c r="P76" s="50"/>
      <c r="Q76" s="50"/>
    </row>
    <row r="77" spans="1:17" x14ac:dyDescent="0.25">
      <c r="A77" s="50"/>
      <c r="B77" s="64"/>
      <c r="C77" s="64"/>
      <c r="D77" s="50"/>
      <c r="E77" s="50"/>
      <c r="F77" s="50"/>
      <c r="G77" s="101"/>
      <c r="H77" s="50"/>
      <c r="I77" s="101"/>
      <c r="J77" s="50"/>
      <c r="K77" s="101"/>
      <c r="L77" s="50"/>
      <c r="M77" s="101"/>
      <c r="N77" s="50"/>
      <c r="O77" s="50"/>
      <c r="P77" s="50"/>
      <c r="Q77" s="50"/>
    </row>
    <row r="78" spans="1:17" x14ac:dyDescent="0.25">
      <c r="A78" s="50"/>
      <c r="B78" s="64"/>
      <c r="C78" s="64"/>
      <c r="D78" s="50"/>
      <c r="E78" s="50"/>
      <c r="F78" s="50"/>
      <c r="G78" s="101"/>
      <c r="H78" s="50"/>
      <c r="I78" s="101"/>
      <c r="J78" s="50"/>
      <c r="K78" s="101"/>
      <c r="L78" s="50"/>
      <c r="M78" s="101"/>
      <c r="N78" s="50"/>
      <c r="O78" s="50"/>
      <c r="P78" s="50"/>
      <c r="Q78" s="50"/>
    </row>
    <row r="79" spans="1:17" x14ac:dyDescent="0.25">
      <c r="A79" s="50"/>
      <c r="B79" s="64"/>
      <c r="C79" s="64"/>
      <c r="D79" s="50"/>
      <c r="E79" s="50"/>
      <c r="F79" s="50"/>
      <c r="G79" s="101"/>
      <c r="H79" s="50"/>
      <c r="I79" s="101"/>
      <c r="J79" s="50"/>
      <c r="K79" s="101"/>
      <c r="L79" s="50"/>
      <c r="M79" s="101"/>
      <c r="N79" s="50"/>
      <c r="O79" s="50"/>
      <c r="P79" s="50"/>
      <c r="Q79" s="50"/>
    </row>
    <row r="80" spans="1:17" x14ac:dyDescent="0.25">
      <c r="A80" s="50"/>
      <c r="B80" s="64"/>
      <c r="C80" s="64"/>
      <c r="D80" s="50"/>
      <c r="E80" s="50"/>
      <c r="F80" s="50"/>
      <c r="G80" s="101"/>
      <c r="H80" s="50"/>
      <c r="I80" s="101"/>
      <c r="J80" s="50"/>
      <c r="K80" s="101"/>
      <c r="L80" s="50"/>
      <c r="M80" s="101"/>
      <c r="N80" s="50"/>
      <c r="O80" s="50"/>
      <c r="P80" s="50"/>
      <c r="Q80" s="50"/>
    </row>
    <row r="81" spans="1:17" x14ac:dyDescent="0.25">
      <c r="A81" s="50"/>
      <c r="B81" s="64"/>
      <c r="C81" s="64"/>
      <c r="D81" s="50"/>
      <c r="E81" s="50"/>
      <c r="F81" s="50"/>
      <c r="G81" s="101"/>
      <c r="H81" s="50"/>
      <c r="I81" s="101"/>
      <c r="J81" s="50"/>
      <c r="K81" s="101"/>
      <c r="L81" s="50"/>
      <c r="M81" s="101"/>
      <c r="N81" s="50"/>
      <c r="O81" s="50"/>
      <c r="P81" s="50"/>
      <c r="Q81" s="50"/>
    </row>
    <row r="82" spans="1:17" x14ac:dyDescent="0.25">
      <c r="A82" s="50"/>
      <c r="B82" s="64"/>
      <c r="C82" s="64"/>
      <c r="D82" s="50"/>
      <c r="E82" s="50"/>
      <c r="F82" s="50"/>
      <c r="G82" s="101"/>
      <c r="H82" s="50"/>
      <c r="I82" s="101"/>
      <c r="J82" s="50"/>
      <c r="K82" s="101"/>
      <c r="L82" s="50"/>
      <c r="M82" s="101"/>
      <c r="N82" s="50"/>
      <c r="O82" s="50"/>
      <c r="P82" s="50"/>
      <c r="Q82" s="50"/>
    </row>
    <row r="83" spans="1:17" x14ac:dyDescent="0.25">
      <c r="A83" s="50"/>
      <c r="B83" s="64"/>
      <c r="C83" s="64"/>
      <c r="D83" s="50"/>
      <c r="E83" s="50"/>
      <c r="F83" s="50"/>
      <c r="G83" s="101"/>
      <c r="H83" s="50"/>
      <c r="I83" s="101"/>
      <c r="J83" s="50"/>
      <c r="K83" s="101"/>
      <c r="L83" s="50"/>
      <c r="M83" s="101"/>
      <c r="N83" s="50"/>
      <c r="O83" s="50"/>
      <c r="P83" s="50"/>
      <c r="Q83" s="50"/>
    </row>
    <row r="84" spans="1:17" x14ac:dyDescent="0.25">
      <c r="A84" s="50"/>
      <c r="B84" s="64"/>
      <c r="C84" s="64"/>
      <c r="D84" s="50"/>
      <c r="E84" s="50"/>
      <c r="F84" s="50"/>
      <c r="G84" s="101"/>
      <c r="H84" s="50"/>
      <c r="I84" s="101"/>
      <c r="J84" s="50"/>
      <c r="K84" s="101"/>
      <c r="L84" s="50"/>
      <c r="M84" s="101"/>
      <c r="N84" s="50"/>
      <c r="O84" s="50"/>
      <c r="P84" s="50"/>
      <c r="Q84" s="50"/>
    </row>
    <row r="85" spans="1:17" x14ac:dyDescent="0.25">
      <c r="A85" s="50"/>
      <c r="B85" s="64"/>
      <c r="C85" s="64"/>
      <c r="D85" s="50"/>
      <c r="E85" s="50"/>
      <c r="F85" s="50"/>
      <c r="G85" s="101"/>
      <c r="H85" s="50"/>
      <c r="I85" s="101"/>
      <c r="J85" s="50"/>
      <c r="K85" s="101"/>
      <c r="L85" s="50"/>
      <c r="M85" s="101"/>
      <c r="N85" s="50"/>
      <c r="O85" s="50"/>
      <c r="P85" s="50"/>
      <c r="Q85" s="50"/>
    </row>
    <row r="86" spans="1:17" x14ac:dyDescent="0.25">
      <c r="A86" s="50"/>
      <c r="B86" s="64"/>
      <c r="C86" s="64"/>
      <c r="D86" s="50"/>
      <c r="E86" s="50"/>
      <c r="F86" s="50"/>
      <c r="G86" s="101"/>
      <c r="H86" s="50"/>
      <c r="I86" s="101"/>
      <c r="J86" s="50"/>
      <c r="K86" s="101"/>
      <c r="L86" s="50"/>
      <c r="M86" s="101"/>
      <c r="N86" s="50"/>
      <c r="O86" s="50"/>
      <c r="P86" s="50"/>
      <c r="Q86" s="50"/>
    </row>
    <row r="87" spans="1:17" x14ac:dyDescent="0.25">
      <c r="A87" s="50"/>
      <c r="B87" s="64"/>
      <c r="C87" s="64"/>
      <c r="D87" s="50"/>
      <c r="E87" s="50"/>
      <c r="F87" s="50"/>
      <c r="G87" s="101"/>
      <c r="H87" s="50"/>
      <c r="I87" s="101"/>
      <c r="J87" s="50"/>
      <c r="K87" s="101"/>
      <c r="L87" s="50"/>
      <c r="M87" s="101"/>
      <c r="N87" s="50"/>
      <c r="O87" s="50"/>
      <c r="P87" s="50"/>
      <c r="Q87" s="50"/>
    </row>
    <row r="88" spans="1:17" x14ac:dyDescent="0.25">
      <c r="A88" s="50"/>
      <c r="B88" s="64"/>
      <c r="C88" s="64"/>
      <c r="D88" s="50"/>
      <c r="E88" s="50"/>
      <c r="F88" s="50"/>
      <c r="G88" s="101"/>
      <c r="H88" s="50"/>
      <c r="I88" s="101"/>
      <c r="J88" s="50"/>
      <c r="K88" s="101"/>
      <c r="L88" s="50"/>
      <c r="M88" s="101"/>
      <c r="N88" s="50"/>
      <c r="O88" s="50"/>
      <c r="P88" s="50"/>
      <c r="Q88" s="50"/>
    </row>
    <row r="89" spans="1:17" x14ac:dyDescent="0.25">
      <c r="A89" s="50"/>
      <c r="B89" s="64"/>
      <c r="C89" s="64"/>
      <c r="D89" s="50"/>
      <c r="E89" s="50"/>
      <c r="F89" s="50"/>
      <c r="G89" s="101"/>
      <c r="H89" s="50"/>
      <c r="I89" s="101"/>
      <c r="J89" s="50"/>
      <c r="K89" s="101"/>
      <c r="L89" s="50"/>
      <c r="M89" s="101"/>
      <c r="N89" s="50"/>
      <c r="O89" s="50"/>
      <c r="P89" s="50"/>
      <c r="Q89" s="50"/>
    </row>
    <row r="90" spans="1:17" x14ac:dyDescent="0.25">
      <c r="A90" s="50"/>
      <c r="B90" s="64"/>
      <c r="C90" s="64"/>
      <c r="D90" s="50"/>
      <c r="E90" s="50"/>
      <c r="F90" s="50"/>
      <c r="G90" s="101"/>
      <c r="H90" s="50"/>
      <c r="I90" s="101"/>
      <c r="J90" s="50"/>
      <c r="K90" s="101"/>
      <c r="L90" s="50"/>
      <c r="M90" s="101"/>
      <c r="N90" s="50"/>
      <c r="O90" s="50"/>
      <c r="P90" s="50"/>
      <c r="Q90" s="50"/>
    </row>
    <row r="91" spans="1:17" x14ac:dyDescent="0.25">
      <c r="A91" s="50"/>
      <c r="B91" s="64"/>
      <c r="C91" s="64"/>
      <c r="D91" s="50"/>
      <c r="E91" s="50"/>
      <c r="F91" s="50"/>
      <c r="G91" s="101"/>
      <c r="H91" s="50"/>
      <c r="I91" s="101"/>
      <c r="J91" s="50"/>
      <c r="K91" s="101"/>
      <c r="L91" s="50"/>
      <c r="M91" s="101"/>
      <c r="N91" s="50"/>
      <c r="O91" s="50"/>
      <c r="P91" s="50"/>
      <c r="Q91" s="50"/>
    </row>
    <row r="92" spans="1:17" x14ac:dyDescent="0.25">
      <c r="A92" s="50"/>
      <c r="B92" s="64"/>
      <c r="C92" s="64"/>
      <c r="D92" s="50"/>
      <c r="E92" s="50"/>
      <c r="F92" s="50"/>
      <c r="G92" s="101"/>
      <c r="H92" s="50"/>
      <c r="I92" s="101"/>
      <c r="J92" s="50"/>
      <c r="K92" s="101"/>
      <c r="L92" s="50"/>
      <c r="M92" s="101"/>
      <c r="N92" s="50"/>
      <c r="O92" s="50"/>
      <c r="P92" s="50"/>
      <c r="Q92" s="50"/>
    </row>
    <row r="93" spans="1:17" x14ac:dyDescent="0.25">
      <c r="A93" s="50"/>
      <c r="B93" s="64"/>
      <c r="C93" s="64"/>
      <c r="D93" s="50"/>
      <c r="E93" s="50"/>
      <c r="F93" s="50"/>
      <c r="G93" s="101"/>
      <c r="H93" s="50"/>
      <c r="I93" s="101"/>
      <c r="J93" s="50"/>
      <c r="K93" s="101"/>
      <c r="L93" s="50"/>
      <c r="M93" s="101"/>
      <c r="N93" s="50"/>
      <c r="O93" s="50"/>
      <c r="P93" s="50"/>
      <c r="Q93" s="50"/>
    </row>
    <row r="94" spans="1:17" x14ac:dyDescent="0.25">
      <c r="A94" s="50"/>
      <c r="B94" s="64"/>
      <c r="C94" s="64"/>
      <c r="D94" s="50"/>
      <c r="E94" s="50"/>
      <c r="F94" s="50"/>
      <c r="G94" s="101"/>
      <c r="H94" s="50"/>
      <c r="I94" s="101"/>
      <c r="J94" s="50"/>
      <c r="K94" s="101"/>
      <c r="L94" s="50"/>
      <c r="M94" s="101"/>
      <c r="N94" s="50"/>
      <c r="O94" s="50"/>
      <c r="P94" s="50"/>
      <c r="Q94" s="50"/>
    </row>
    <row r="95" spans="1:17" x14ac:dyDescent="0.25">
      <c r="A95" s="50"/>
      <c r="B95" s="64"/>
      <c r="C95" s="64"/>
      <c r="D95" s="50"/>
      <c r="E95" s="50"/>
      <c r="F95" s="50"/>
      <c r="G95" s="101"/>
      <c r="H95" s="50"/>
      <c r="I95" s="101"/>
      <c r="J95" s="50"/>
      <c r="K95" s="101"/>
      <c r="L95" s="50"/>
      <c r="M95" s="101"/>
      <c r="N95" s="50"/>
      <c r="O95" s="50"/>
      <c r="P95" s="50"/>
      <c r="Q95" s="50"/>
    </row>
    <row r="96" spans="1:17" x14ac:dyDescent="0.25">
      <c r="A96" s="50"/>
      <c r="B96" s="64"/>
      <c r="C96" s="64"/>
      <c r="D96" s="50"/>
      <c r="E96" s="50"/>
      <c r="F96" s="50"/>
      <c r="G96" s="101"/>
      <c r="H96" s="50"/>
      <c r="I96" s="101"/>
      <c r="J96" s="50"/>
      <c r="K96" s="101"/>
      <c r="L96" s="50"/>
      <c r="M96" s="101"/>
      <c r="N96" s="50"/>
      <c r="O96" s="50"/>
      <c r="P96" s="50"/>
      <c r="Q96" s="50"/>
    </row>
    <row r="97" spans="1:17" x14ac:dyDescent="0.25">
      <c r="A97" s="50"/>
      <c r="B97" s="64"/>
      <c r="C97" s="64"/>
      <c r="D97" s="50"/>
      <c r="E97" s="50"/>
      <c r="F97" s="50"/>
      <c r="G97" s="101"/>
      <c r="H97" s="50"/>
      <c r="I97" s="101"/>
      <c r="J97" s="50"/>
      <c r="K97" s="101"/>
      <c r="L97" s="50"/>
      <c r="M97" s="101"/>
      <c r="N97" s="50"/>
      <c r="O97" s="50"/>
      <c r="P97" s="50"/>
      <c r="Q97" s="50"/>
    </row>
    <row r="98" spans="1:17" x14ac:dyDescent="0.25">
      <c r="A98" s="50"/>
      <c r="B98" s="64"/>
      <c r="C98" s="64"/>
      <c r="D98" s="50"/>
      <c r="E98" s="50"/>
      <c r="F98" s="50"/>
      <c r="G98" s="101"/>
      <c r="H98" s="50"/>
      <c r="I98" s="101"/>
      <c r="J98" s="50"/>
      <c r="K98" s="101"/>
      <c r="L98" s="50"/>
      <c r="M98" s="101"/>
      <c r="N98" s="50"/>
      <c r="O98" s="50"/>
      <c r="P98" s="50"/>
      <c r="Q98" s="50"/>
    </row>
    <row r="99" spans="1:17" x14ac:dyDescent="0.25">
      <c r="A99" s="50"/>
      <c r="B99" s="64"/>
      <c r="C99" s="64"/>
      <c r="D99" s="50"/>
      <c r="E99" s="50"/>
      <c r="F99" s="50"/>
      <c r="G99" s="101"/>
      <c r="H99" s="50"/>
      <c r="I99" s="101"/>
      <c r="J99" s="50"/>
      <c r="K99" s="101"/>
      <c r="L99" s="50"/>
      <c r="M99" s="101"/>
      <c r="N99" s="50"/>
      <c r="O99" s="50"/>
      <c r="P99" s="50"/>
      <c r="Q99" s="50"/>
    </row>
    <row r="100" spans="1:17" x14ac:dyDescent="0.25">
      <c r="A100" s="50"/>
      <c r="B100" s="64"/>
      <c r="C100" s="64"/>
      <c r="D100" s="50"/>
      <c r="E100" s="50"/>
      <c r="F100" s="50"/>
      <c r="G100" s="101"/>
      <c r="H100" s="50"/>
      <c r="I100" s="101"/>
      <c r="J100" s="50"/>
      <c r="K100" s="101"/>
      <c r="L100" s="50"/>
      <c r="M100" s="101"/>
      <c r="N100" s="50"/>
      <c r="O100" s="50"/>
      <c r="P100" s="50"/>
      <c r="Q100" s="50"/>
    </row>
    <row r="101" spans="1:17" x14ac:dyDescent="0.25">
      <c r="A101" s="50"/>
      <c r="B101" s="64"/>
      <c r="C101" s="64"/>
      <c r="D101" s="50"/>
      <c r="E101" s="50"/>
      <c r="F101" s="50"/>
      <c r="G101" s="101"/>
      <c r="H101" s="50"/>
      <c r="I101" s="101"/>
      <c r="J101" s="50"/>
      <c r="K101" s="101"/>
      <c r="L101" s="50"/>
      <c r="M101" s="101"/>
      <c r="N101" s="50"/>
      <c r="O101" s="50"/>
      <c r="P101" s="50"/>
      <c r="Q101" s="50"/>
    </row>
    <row r="102" spans="1:17" x14ac:dyDescent="0.25">
      <c r="A102" s="50"/>
      <c r="B102" s="64"/>
      <c r="C102" s="64"/>
      <c r="D102" s="50"/>
      <c r="E102" s="50"/>
      <c r="F102" s="50"/>
      <c r="G102" s="101"/>
      <c r="H102" s="50"/>
      <c r="I102" s="101"/>
      <c r="J102" s="50"/>
      <c r="K102" s="101"/>
      <c r="L102" s="50"/>
      <c r="M102" s="101"/>
      <c r="N102" s="50"/>
      <c r="O102" s="50"/>
      <c r="P102" s="50"/>
      <c r="Q102" s="50"/>
    </row>
    <row r="103" spans="1:17" x14ac:dyDescent="0.25">
      <c r="A103" s="50"/>
      <c r="B103" s="64"/>
      <c r="C103" s="64"/>
      <c r="D103" s="50"/>
      <c r="E103" s="50"/>
      <c r="F103" s="50"/>
      <c r="G103" s="101"/>
      <c r="H103" s="50"/>
      <c r="I103" s="101"/>
      <c r="J103" s="50"/>
      <c r="K103" s="101"/>
      <c r="L103" s="50"/>
      <c r="M103" s="101"/>
      <c r="N103" s="50"/>
      <c r="O103" s="50"/>
      <c r="P103" s="50"/>
      <c r="Q103" s="50"/>
    </row>
    <row r="104" spans="1:17" x14ac:dyDescent="0.25">
      <c r="A104" s="50"/>
      <c r="B104" s="64"/>
      <c r="C104" s="64"/>
      <c r="D104" s="50"/>
      <c r="E104" s="50"/>
      <c r="F104" s="50"/>
      <c r="G104" s="101"/>
      <c r="H104" s="50"/>
      <c r="I104" s="101"/>
      <c r="J104" s="50"/>
      <c r="K104" s="101"/>
      <c r="L104" s="50"/>
      <c r="M104" s="101"/>
      <c r="N104" s="50"/>
      <c r="O104" s="50"/>
      <c r="P104" s="50"/>
      <c r="Q104" s="50"/>
    </row>
    <row r="105" spans="1:17" x14ac:dyDescent="0.25">
      <c r="A105" s="50"/>
      <c r="B105" s="64"/>
      <c r="C105" s="64"/>
      <c r="D105" s="50"/>
      <c r="E105" s="50"/>
      <c r="F105" s="50"/>
      <c r="G105" s="101"/>
      <c r="H105" s="50"/>
      <c r="I105" s="101"/>
      <c r="J105" s="50"/>
      <c r="K105" s="101"/>
      <c r="L105" s="50"/>
      <c r="M105" s="101"/>
      <c r="N105" s="50"/>
      <c r="O105" s="50"/>
      <c r="P105" s="50"/>
      <c r="Q105" s="50"/>
    </row>
    <row r="106" spans="1:17" x14ac:dyDescent="0.25">
      <c r="A106" s="50"/>
      <c r="B106" s="64"/>
      <c r="C106" s="64"/>
      <c r="D106" s="50"/>
      <c r="E106" s="50"/>
      <c r="F106" s="50"/>
      <c r="G106" s="101"/>
      <c r="H106" s="50"/>
      <c r="I106" s="101"/>
      <c r="J106" s="50"/>
      <c r="K106" s="101"/>
      <c r="L106" s="50"/>
      <c r="M106" s="101"/>
      <c r="N106" s="50"/>
      <c r="O106" s="50"/>
      <c r="P106" s="50"/>
      <c r="Q106" s="50"/>
    </row>
    <row r="107" spans="1:17" x14ac:dyDescent="0.25">
      <c r="A107" s="50"/>
      <c r="B107" s="64"/>
      <c r="C107" s="64"/>
      <c r="D107" s="50"/>
      <c r="E107" s="50"/>
      <c r="F107" s="50"/>
      <c r="G107" s="101"/>
      <c r="H107" s="50"/>
      <c r="I107" s="101"/>
      <c r="J107" s="50"/>
      <c r="K107" s="101"/>
      <c r="L107" s="50"/>
      <c r="M107" s="101"/>
      <c r="N107" s="50"/>
      <c r="O107" s="50"/>
      <c r="P107" s="50"/>
      <c r="Q107" s="50"/>
    </row>
    <row r="108" spans="1:17" x14ac:dyDescent="0.25">
      <c r="A108" s="50"/>
      <c r="B108" s="64"/>
      <c r="C108" s="64"/>
      <c r="D108" s="50"/>
      <c r="E108" s="50"/>
      <c r="F108" s="50"/>
      <c r="G108" s="101"/>
      <c r="H108" s="50"/>
      <c r="I108" s="101"/>
      <c r="J108" s="50"/>
      <c r="K108" s="101"/>
      <c r="L108" s="50"/>
      <c r="M108" s="101"/>
      <c r="N108" s="50"/>
      <c r="O108" s="50"/>
      <c r="P108" s="50"/>
      <c r="Q108" s="50"/>
    </row>
    <row r="109" spans="1:17" x14ac:dyDescent="0.25">
      <c r="A109" s="50"/>
      <c r="B109" s="64"/>
      <c r="C109" s="64"/>
      <c r="D109" s="50"/>
      <c r="E109" s="50"/>
      <c r="F109" s="50"/>
      <c r="G109" s="101"/>
      <c r="H109" s="50"/>
      <c r="I109" s="101"/>
      <c r="J109" s="50"/>
      <c r="K109" s="101"/>
      <c r="L109" s="50"/>
      <c r="M109" s="101"/>
      <c r="N109" s="50"/>
      <c r="O109" s="50"/>
      <c r="P109" s="50"/>
      <c r="Q109" s="50"/>
    </row>
    <row r="110" spans="1:17" x14ac:dyDescent="0.25">
      <c r="A110" s="50"/>
      <c r="B110" s="64"/>
      <c r="C110" s="64"/>
      <c r="D110" s="50"/>
      <c r="E110" s="50"/>
      <c r="F110" s="50"/>
      <c r="G110" s="101"/>
      <c r="H110" s="50"/>
      <c r="I110" s="101"/>
      <c r="J110" s="50"/>
      <c r="K110" s="101"/>
      <c r="L110" s="50"/>
      <c r="M110" s="101"/>
      <c r="N110" s="50"/>
      <c r="O110" s="50"/>
      <c r="P110" s="50"/>
      <c r="Q110" s="50"/>
    </row>
    <row r="111" spans="1:17" x14ac:dyDescent="0.25">
      <c r="A111" s="50"/>
      <c r="B111" s="64"/>
      <c r="C111" s="64"/>
      <c r="D111" s="50"/>
      <c r="E111" s="50"/>
      <c r="F111" s="50"/>
      <c r="G111" s="101"/>
      <c r="H111" s="50"/>
      <c r="I111" s="101"/>
      <c r="J111" s="50"/>
      <c r="K111" s="101"/>
      <c r="L111" s="50"/>
      <c r="M111" s="101"/>
      <c r="N111" s="50"/>
      <c r="O111" s="50"/>
      <c r="P111" s="50"/>
      <c r="Q111" s="50"/>
    </row>
    <row r="112" spans="1:17" x14ac:dyDescent="0.25">
      <c r="A112" s="50"/>
      <c r="B112" s="64"/>
      <c r="C112" s="64"/>
      <c r="D112" s="50"/>
      <c r="E112" s="50"/>
      <c r="F112" s="50"/>
      <c r="G112" s="101"/>
      <c r="H112" s="50"/>
      <c r="I112" s="101"/>
      <c r="J112" s="50"/>
      <c r="K112" s="101"/>
      <c r="L112" s="50"/>
      <c r="M112" s="101"/>
      <c r="N112" s="50"/>
      <c r="O112" s="50"/>
      <c r="P112" s="50"/>
      <c r="Q112" s="50"/>
    </row>
    <row r="113" spans="1:17" x14ac:dyDescent="0.25">
      <c r="A113" s="50"/>
      <c r="B113" s="64"/>
      <c r="C113" s="64"/>
      <c r="D113" s="50"/>
      <c r="E113" s="50"/>
      <c r="F113" s="50"/>
      <c r="G113" s="101"/>
      <c r="H113" s="50"/>
      <c r="I113" s="101"/>
      <c r="J113" s="50"/>
      <c r="K113" s="101"/>
      <c r="L113" s="50"/>
      <c r="M113" s="101"/>
      <c r="N113" s="50"/>
      <c r="O113" s="50"/>
      <c r="P113" s="50"/>
      <c r="Q113" s="50"/>
    </row>
    <row r="114" spans="1:17" x14ac:dyDescent="0.25">
      <c r="A114" s="50"/>
      <c r="B114" s="64"/>
      <c r="C114" s="64"/>
      <c r="D114" s="50"/>
      <c r="E114" s="50"/>
      <c r="F114" s="50"/>
      <c r="G114" s="101"/>
      <c r="H114" s="50"/>
      <c r="I114" s="101"/>
      <c r="J114" s="50"/>
      <c r="K114" s="101"/>
      <c r="L114" s="50"/>
      <c r="M114" s="101"/>
      <c r="N114" s="50"/>
      <c r="O114" s="50"/>
      <c r="P114" s="50"/>
      <c r="Q114" s="50"/>
    </row>
    <row r="115" spans="1:17" x14ac:dyDescent="0.25">
      <c r="A115" s="50"/>
      <c r="B115" s="64"/>
      <c r="C115" s="64"/>
      <c r="D115" s="50"/>
      <c r="E115" s="50"/>
      <c r="F115" s="50"/>
      <c r="G115" s="101"/>
      <c r="H115" s="50"/>
      <c r="I115" s="101"/>
      <c r="J115" s="50"/>
      <c r="K115" s="101"/>
      <c r="L115" s="50"/>
      <c r="M115" s="101"/>
      <c r="N115" s="50"/>
      <c r="O115" s="50"/>
      <c r="P115" s="50"/>
      <c r="Q115" s="50"/>
    </row>
    <row r="116" spans="1:17" x14ac:dyDescent="0.25">
      <c r="A116" s="50"/>
      <c r="B116" s="64"/>
      <c r="C116" s="64"/>
      <c r="D116" s="50"/>
      <c r="E116" s="50"/>
      <c r="F116" s="50"/>
      <c r="G116" s="101"/>
      <c r="H116" s="50"/>
      <c r="I116" s="101"/>
      <c r="J116" s="50"/>
      <c r="K116" s="101"/>
      <c r="L116" s="50"/>
      <c r="M116" s="101"/>
      <c r="N116" s="50"/>
      <c r="O116" s="50"/>
      <c r="P116" s="50"/>
      <c r="Q116" s="50"/>
    </row>
    <row r="117" spans="1:17" x14ac:dyDescent="0.25">
      <c r="A117" s="50"/>
      <c r="B117" s="64"/>
      <c r="C117" s="64"/>
      <c r="D117" s="50"/>
      <c r="E117" s="50"/>
      <c r="F117" s="50"/>
      <c r="G117" s="101"/>
      <c r="H117" s="50"/>
      <c r="I117" s="101"/>
      <c r="J117" s="50"/>
      <c r="K117" s="101"/>
      <c r="L117" s="50"/>
      <c r="M117" s="101"/>
      <c r="N117" s="50"/>
      <c r="O117" s="50"/>
      <c r="P117" s="50"/>
      <c r="Q117" s="50"/>
    </row>
    <row r="118" spans="1:17" x14ac:dyDescent="0.25">
      <c r="A118" s="50"/>
      <c r="B118" s="64"/>
      <c r="C118" s="64"/>
      <c r="D118" s="50"/>
      <c r="E118" s="50"/>
      <c r="F118" s="50"/>
      <c r="G118" s="101"/>
      <c r="H118" s="50"/>
      <c r="I118" s="101"/>
      <c r="J118" s="50"/>
      <c r="K118" s="101"/>
      <c r="L118" s="50"/>
      <c r="M118" s="101"/>
      <c r="N118" s="50"/>
      <c r="O118" s="50"/>
      <c r="P118" s="50"/>
      <c r="Q118" s="50"/>
    </row>
    <row r="119" spans="1:17" x14ac:dyDescent="0.25">
      <c r="A119" s="50"/>
      <c r="B119" s="64"/>
      <c r="C119" s="64"/>
      <c r="D119" s="50"/>
      <c r="E119" s="50"/>
      <c r="F119" s="50"/>
      <c r="G119" s="101"/>
      <c r="H119" s="50"/>
      <c r="I119" s="101"/>
      <c r="J119" s="50"/>
      <c r="K119" s="101"/>
      <c r="L119" s="50"/>
      <c r="M119" s="101"/>
      <c r="N119" s="50"/>
      <c r="O119" s="50"/>
      <c r="P119" s="50"/>
      <c r="Q119" s="50"/>
    </row>
    <row r="120" spans="1:17" x14ac:dyDescent="0.25">
      <c r="A120" s="50"/>
      <c r="B120" s="64"/>
      <c r="C120" s="64"/>
      <c r="D120" s="50"/>
      <c r="E120" s="50"/>
      <c r="F120" s="50"/>
      <c r="G120" s="101"/>
      <c r="H120" s="50"/>
      <c r="I120" s="101"/>
      <c r="J120" s="50"/>
      <c r="K120" s="101"/>
      <c r="L120" s="50"/>
      <c r="M120" s="101"/>
      <c r="N120" s="50"/>
      <c r="O120" s="50"/>
      <c r="P120" s="50"/>
      <c r="Q120" s="50"/>
    </row>
    <row r="121" spans="1:17" x14ac:dyDescent="0.25">
      <c r="A121" s="50"/>
      <c r="B121" s="64"/>
      <c r="C121" s="64"/>
      <c r="D121" s="50"/>
      <c r="E121" s="50"/>
      <c r="F121" s="50"/>
      <c r="G121" s="101"/>
      <c r="H121" s="50"/>
      <c r="I121" s="101"/>
      <c r="J121" s="50"/>
      <c r="K121" s="101"/>
      <c r="L121" s="50"/>
      <c r="M121" s="101"/>
      <c r="N121" s="50"/>
      <c r="O121" s="50"/>
      <c r="P121" s="50"/>
      <c r="Q121" s="50"/>
    </row>
    <row r="122" spans="1:17" x14ac:dyDescent="0.25">
      <c r="A122" s="50"/>
      <c r="B122" s="64"/>
      <c r="C122" s="64"/>
      <c r="D122" s="50"/>
      <c r="E122" s="50"/>
      <c r="F122" s="50"/>
      <c r="G122" s="101"/>
      <c r="H122" s="50"/>
      <c r="I122" s="101"/>
      <c r="J122" s="50"/>
      <c r="K122" s="101"/>
      <c r="L122" s="50"/>
      <c r="M122" s="101"/>
      <c r="N122" s="50"/>
      <c r="O122" s="50"/>
      <c r="P122" s="50"/>
      <c r="Q122" s="50"/>
    </row>
    <row r="123" spans="1:17" x14ac:dyDescent="0.25">
      <c r="A123" s="50"/>
      <c r="B123" s="64"/>
      <c r="C123" s="64"/>
      <c r="D123" s="50"/>
      <c r="E123" s="50"/>
      <c r="F123" s="50"/>
      <c r="G123" s="101"/>
      <c r="H123" s="50"/>
      <c r="I123" s="101"/>
      <c r="J123" s="50"/>
      <c r="K123" s="101"/>
      <c r="L123" s="50"/>
      <c r="M123" s="101"/>
      <c r="N123" s="50"/>
      <c r="O123" s="50"/>
      <c r="P123" s="50"/>
      <c r="Q123" s="50"/>
    </row>
    <row r="124" spans="1:17" x14ac:dyDescent="0.25">
      <c r="A124" s="50"/>
      <c r="B124" s="64"/>
      <c r="C124" s="64"/>
      <c r="D124" s="50"/>
      <c r="E124" s="50"/>
      <c r="F124" s="50"/>
      <c r="G124" s="101"/>
      <c r="H124" s="50"/>
      <c r="I124" s="101"/>
      <c r="J124" s="50"/>
      <c r="K124" s="101"/>
      <c r="L124" s="50"/>
      <c r="M124" s="101"/>
      <c r="N124" s="50"/>
      <c r="O124" s="50"/>
      <c r="P124" s="50"/>
      <c r="Q124" s="50"/>
    </row>
    <row r="125" spans="1:17" x14ac:dyDescent="0.25">
      <c r="A125" s="50"/>
      <c r="B125" s="64"/>
      <c r="C125" s="64"/>
      <c r="D125" s="50"/>
      <c r="E125" s="50"/>
      <c r="F125" s="50"/>
      <c r="G125" s="101"/>
      <c r="H125" s="50"/>
      <c r="I125" s="101"/>
      <c r="J125" s="50"/>
      <c r="K125" s="101"/>
      <c r="L125" s="50"/>
      <c r="M125" s="101"/>
      <c r="N125" s="50"/>
      <c r="O125" s="50"/>
      <c r="P125" s="50"/>
      <c r="Q125" s="50"/>
    </row>
    <row r="126" spans="1:17" x14ac:dyDescent="0.25">
      <c r="A126" s="50"/>
      <c r="B126" s="64"/>
      <c r="C126" s="64"/>
      <c r="D126" s="50"/>
      <c r="E126" s="50"/>
      <c r="F126" s="50"/>
      <c r="G126" s="101"/>
      <c r="H126" s="50"/>
      <c r="I126" s="101"/>
      <c r="J126" s="50"/>
      <c r="K126" s="101"/>
      <c r="L126" s="50"/>
      <c r="M126" s="101"/>
      <c r="N126" s="50"/>
      <c r="O126" s="50"/>
      <c r="P126" s="50"/>
      <c r="Q126" s="50"/>
    </row>
    <row r="127" spans="1:17" x14ac:dyDescent="0.25">
      <c r="A127" s="50"/>
      <c r="B127" s="64"/>
      <c r="C127" s="64"/>
      <c r="D127" s="50"/>
      <c r="E127" s="50"/>
      <c r="F127" s="50"/>
      <c r="G127" s="101"/>
      <c r="H127" s="50"/>
      <c r="I127" s="101"/>
      <c r="J127" s="50"/>
      <c r="K127" s="101"/>
      <c r="L127" s="50"/>
      <c r="M127" s="101"/>
      <c r="N127" s="50"/>
      <c r="O127" s="50"/>
      <c r="P127" s="50"/>
      <c r="Q127" s="50"/>
    </row>
    <row r="128" spans="1:17" x14ac:dyDescent="0.25">
      <c r="A128" s="50"/>
      <c r="B128" s="64"/>
      <c r="C128" s="64"/>
      <c r="D128" s="50"/>
      <c r="E128" s="50"/>
      <c r="F128" s="50"/>
      <c r="G128" s="101"/>
      <c r="H128" s="50"/>
      <c r="I128" s="101"/>
      <c r="J128" s="50"/>
      <c r="K128" s="101"/>
      <c r="L128" s="50"/>
      <c r="M128" s="101"/>
      <c r="N128" s="50"/>
      <c r="O128" s="50"/>
      <c r="P128" s="50"/>
      <c r="Q128" s="50"/>
    </row>
    <row r="129" spans="1:17" x14ac:dyDescent="0.25">
      <c r="A129" s="50"/>
      <c r="B129" s="64"/>
      <c r="C129" s="64"/>
      <c r="D129" s="50"/>
      <c r="E129" s="50"/>
      <c r="F129" s="50"/>
      <c r="G129" s="101"/>
      <c r="H129" s="50"/>
      <c r="I129" s="101"/>
      <c r="J129" s="50"/>
      <c r="K129" s="101"/>
      <c r="L129" s="50"/>
      <c r="M129" s="101"/>
      <c r="N129" s="50"/>
      <c r="O129" s="50"/>
      <c r="P129" s="50"/>
      <c r="Q129" s="50"/>
    </row>
    <row r="130" spans="1:17" x14ac:dyDescent="0.25">
      <c r="A130" s="50"/>
      <c r="B130" s="64"/>
      <c r="C130" s="64"/>
      <c r="D130" s="50"/>
      <c r="E130" s="50"/>
      <c r="F130" s="50"/>
      <c r="G130" s="101"/>
      <c r="H130" s="50"/>
      <c r="I130" s="101"/>
      <c r="J130" s="50"/>
      <c r="K130" s="101"/>
      <c r="L130" s="50"/>
      <c r="M130" s="101"/>
      <c r="N130" s="50"/>
      <c r="O130" s="50"/>
      <c r="P130" s="50"/>
      <c r="Q130" s="50"/>
    </row>
    <row r="131" spans="1:17" x14ac:dyDescent="0.25">
      <c r="A131" s="50"/>
      <c r="B131" s="64"/>
      <c r="C131" s="64"/>
      <c r="D131" s="50"/>
      <c r="E131" s="50"/>
      <c r="F131" s="50"/>
      <c r="G131" s="101"/>
      <c r="H131" s="50"/>
      <c r="I131" s="101"/>
      <c r="J131" s="50"/>
      <c r="K131" s="101"/>
      <c r="L131" s="50"/>
      <c r="M131" s="101"/>
      <c r="N131" s="50"/>
      <c r="O131" s="50"/>
      <c r="P131" s="50"/>
      <c r="Q131" s="50"/>
    </row>
    <row r="132" spans="1:17" x14ac:dyDescent="0.25">
      <c r="A132" s="50"/>
      <c r="B132" s="64"/>
      <c r="C132" s="64"/>
      <c r="D132" s="50"/>
      <c r="E132" s="50"/>
      <c r="F132" s="50"/>
      <c r="G132" s="101"/>
      <c r="H132" s="50"/>
      <c r="I132" s="101"/>
      <c r="J132" s="50"/>
      <c r="K132" s="101"/>
      <c r="L132" s="50"/>
      <c r="M132" s="101"/>
      <c r="N132" s="50"/>
      <c r="O132" s="50"/>
      <c r="P132" s="50"/>
      <c r="Q132" s="50"/>
    </row>
    <row r="133" spans="1:17" x14ac:dyDescent="0.25">
      <c r="A133" s="50"/>
      <c r="B133" s="64"/>
      <c r="C133" s="64"/>
      <c r="D133" s="50"/>
      <c r="E133" s="50"/>
      <c r="F133" s="50"/>
      <c r="G133" s="101"/>
      <c r="H133" s="50"/>
      <c r="I133" s="101"/>
      <c r="J133" s="50"/>
      <c r="K133" s="101"/>
      <c r="L133" s="50"/>
      <c r="M133" s="101"/>
      <c r="N133" s="50"/>
      <c r="O133" s="50"/>
      <c r="P133" s="50"/>
      <c r="Q133" s="50"/>
    </row>
    <row r="134" spans="1:17" x14ac:dyDescent="0.25">
      <c r="A134" s="50"/>
      <c r="B134" s="64"/>
      <c r="C134" s="64"/>
      <c r="D134" s="50"/>
      <c r="E134" s="50"/>
      <c r="F134" s="50"/>
      <c r="G134" s="101"/>
      <c r="H134" s="50"/>
      <c r="I134" s="101"/>
      <c r="J134" s="50"/>
      <c r="K134" s="101"/>
      <c r="L134" s="50"/>
      <c r="M134" s="101"/>
      <c r="N134" s="50"/>
      <c r="O134" s="50"/>
      <c r="P134" s="50"/>
      <c r="Q134" s="50"/>
    </row>
    <row r="135" spans="1:17" x14ac:dyDescent="0.25">
      <c r="A135" s="50"/>
      <c r="B135" s="64"/>
      <c r="C135" s="64"/>
      <c r="D135" s="50"/>
      <c r="E135" s="50"/>
      <c r="F135" s="50"/>
      <c r="G135" s="101"/>
      <c r="H135" s="50"/>
      <c r="I135" s="101"/>
      <c r="J135" s="50"/>
      <c r="K135" s="101"/>
      <c r="L135" s="50"/>
      <c r="M135" s="101"/>
      <c r="N135" s="50"/>
      <c r="O135" s="50"/>
      <c r="P135" s="50"/>
      <c r="Q135" s="50"/>
    </row>
    <row r="136" spans="1:17" x14ac:dyDescent="0.25">
      <c r="A136" s="50"/>
      <c r="B136" s="64"/>
      <c r="C136" s="64"/>
      <c r="D136" s="50"/>
      <c r="E136" s="50"/>
      <c r="F136" s="50"/>
      <c r="G136" s="101"/>
      <c r="H136" s="50"/>
      <c r="I136" s="101"/>
      <c r="J136" s="50"/>
      <c r="K136" s="101"/>
      <c r="L136" s="50"/>
      <c r="M136" s="101"/>
      <c r="N136" s="50"/>
      <c r="O136" s="50"/>
      <c r="P136" s="50"/>
      <c r="Q136" s="50"/>
    </row>
    <row r="137" spans="1:17" x14ac:dyDescent="0.25">
      <c r="A137" s="50"/>
      <c r="B137" s="64"/>
      <c r="C137" s="64"/>
      <c r="D137" s="50"/>
      <c r="E137" s="50"/>
      <c r="F137" s="50"/>
      <c r="G137" s="101"/>
      <c r="H137" s="50"/>
      <c r="I137" s="101"/>
      <c r="J137" s="50"/>
      <c r="K137" s="101"/>
      <c r="L137" s="50"/>
      <c r="M137" s="101"/>
      <c r="N137" s="50"/>
      <c r="O137" s="50"/>
      <c r="P137" s="50"/>
      <c r="Q137" s="50"/>
    </row>
    <row r="138" spans="1:17" x14ac:dyDescent="0.25">
      <c r="A138" s="50"/>
      <c r="B138" s="64"/>
      <c r="C138" s="64"/>
      <c r="D138" s="50"/>
      <c r="E138" s="50"/>
      <c r="F138" s="50"/>
      <c r="G138" s="101"/>
      <c r="H138" s="50"/>
      <c r="I138" s="101"/>
      <c r="J138" s="50"/>
      <c r="K138" s="101"/>
      <c r="L138" s="50"/>
      <c r="M138" s="101"/>
      <c r="N138" s="50"/>
      <c r="O138" s="50"/>
      <c r="P138" s="50"/>
      <c r="Q138" s="50"/>
    </row>
    <row r="139" spans="1:17" x14ac:dyDescent="0.25">
      <c r="A139" s="50"/>
      <c r="B139" s="64"/>
      <c r="C139" s="64"/>
      <c r="D139" s="50"/>
      <c r="E139" s="50"/>
      <c r="F139" s="50"/>
      <c r="G139" s="101"/>
      <c r="H139" s="50"/>
      <c r="I139" s="101"/>
      <c r="J139" s="50"/>
      <c r="K139" s="101"/>
      <c r="L139" s="50"/>
      <c r="M139" s="101"/>
      <c r="N139" s="50"/>
      <c r="O139" s="50"/>
      <c r="P139" s="50"/>
      <c r="Q139" s="50"/>
    </row>
    <row r="140" spans="1:17" x14ac:dyDescent="0.25">
      <c r="A140" s="50"/>
      <c r="B140" s="64"/>
      <c r="C140" s="64"/>
      <c r="D140" s="50"/>
      <c r="E140" s="50"/>
      <c r="F140" s="50"/>
      <c r="G140" s="101"/>
      <c r="H140" s="50"/>
      <c r="I140" s="101"/>
      <c r="J140" s="50"/>
      <c r="K140" s="101"/>
      <c r="L140" s="50"/>
      <c r="M140" s="101"/>
      <c r="N140" s="50"/>
      <c r="O140" s="50"/>
      <c r="P140" s="50"/>
      <c r="Q140" s="50"/>
    </row>
    <row r="141" spans="1:17" x14ac:dyDescent="0.25">
      <c r="A141" s="50"/>
      <c r="B141" s="64"/>
      <c r="C141" s="64"/>
      <c r="D141" s="50"/>
      <c r="E141" s="50"/>
      <c r="F141" s="50"/>
      <c r="G141" s="101"/>
      <c r="H141" s="50"/>
      <c r="I141" s="101"/>
      <c r="J141" s="50"/>
      <c r="K141" s="101"/>
      <c r="L141" s="50"/>
      <c r="M141" s="101"/>
      <c r="N141" s="50"/>
      <c r="O141" s="50"/>
      <c r="P141" s="50"/>
      <c r="Q141" s="50"/>
    </row>
    <row r="142" spans="1:17" x14ac:dyDescent="0.25">
      <c r="A142" s="50"/>
      <c r="B142" s="64"/>
      <c r="C142" s="64"/>
      <c r="D142" s="50"/>
      <c r="E142" s="50"/>
      <c r="F142" s="50"/>
      <c r="G142" s="101"/>
      <c r="H142" s="50"/>
      <c r="I142" s="101"/>
      <c r="J142" s="50"/>
      <c r="K142" s="101"/>
      <c r="L142" s="50"/>
      <c r="M142" s="101"/>
      <c r="N142" s="50"/>
      <c r="O142" s="50"/>
      <c r="P142" s="50"/>
      <c r="Q142" s="50"/>
    </row>
    <row r="143" spans="1:17" x14ac:dyDescent="0.25">
      <c r="A143" s="50"/>
      <c r="B143" s="64"/>
      <c r="C143" s="64"/>
      <c r="D143" s="50"/>
      <c r="E143" s="50"/>
      <c r="F143" s="50"/>
      <c r="G143" s="101"/>
      <c r="H143" s="50"/>
      <c r="I143" s="101"/>
      <c r="J143" s="50"/>
      <c r="K143" s="101"/>
      <c r="L143" s="50"/>
      <c r="M143" s="101"/>
      <c r="N143" s="50"/>
      <c r="O143" s="50"/>
      <c r="P143" s="50"/>
      <c r="Q143" s="50"/>
    </row>
    <row r="144" spans="1:17" x14ac:dyDescent="0.25">
      <c r="A144" s="50"/>
      <c r="B144" s="64"/>
      <c r="C144" s="64"/>
      <c r="D144" s="50"/>
      <c r="E144" s="50"/>
      <c r="F144" s="50"/>
      <c r="G144" s="101"/>
      <c r="H144" s="50"/>
      <c r="I144" s="101"/>
      <c r="J144" s="50"/>
      <c r="K144" s="101"/>
      <c r="L144" s="50"/>
      <c r="M144" s="101"/>
      <c r="N144" s="50"/>
      <c r="O144" s="50"/>
      <c r="P144" s="50"/>
      <c r="Q144" s="50"/>
    </row>
    <row r="145" spans="1:17" x14ac:dyDescent="0.25">
      <c r="A145"/>
      <c r="B145" s="65"/>
      <c r="C145" s="65"/>
      <c r="D145"/>
      <c r="E145"/>
      <c r="F145"/>
      <c r="G145" s="102"/>
      <c r="H145"/>
      <c r="I145" s="102"/>
      <c r="J145"/>
      <c r="K145" s="102"/>
      <c r="L145"/>
      <c r="M145" s="102"/>
      <c r="O145" s="50"/>
      <c r="P145" s="50"/>
      <c r="Q145" s="50"/>
    </row>
    <row r="146" spans="1:17" x14ac:dyDescent="0.25">
      <c r="A146"/>
      <c r="B146" s="65"/>
      <c r="C146" s="65"/>
      <c r="D146"/>
      <c r="E146"/>
      <c r="F146"/>
      <c r="G146" s="102"/>
      <c r="H146"/>
      <c r="I146" s="102"/>
      <c r="J146"/>
      <c r="K146" s="102"/>
      <c r="L146"/>
      <c r="M146" s="102"/>
      <c r="O146" s="50"/>
      <c r="P146" s="50"/>
      <c r="Q146" s="50"/>
    </row>
    <row r="147" spans="1:17" x14ac:dyDescent="0.25">
      <c r="A147"/>
      <c r="B147" s="65"/>
      <c r="C147" s="65"/>
      <c r="D147"/>
      <c r="E147"/>
      <c r="F147"/>
      <c r="G147" s="102"/>
      <c r="H147"/>
      <c r="I147" s="102"/>
      <c r="J147"/>
      <c r="K147" s="102"/>
      <c r="L147"/>
      <c r="M147" s="102"/>
      <c r="O147" s="50"/>
      <c r="P147" s="50"/>
      <c r="Q147" s="50"/>
    </row>
    <row r="148" spans="1:17" x14ac:dyDescent="0.25">
      <c r="A148"/>
      <c r="B148" s="65"/>
      <c r="C148" s="65"/>
      <c r="D148"/>
      <c r="E148"/>
      <c r="F148"/>
      <c r="G148" s="102"/>
      <c r="H148"/>
      <c r="I148" s="102"/>
      <c r="J148"/>
      <c r="K148" s="102"/>
      <c r="L148"/>
      <c r="M148" s="102"/>
      <c r="O148" s="50"/>
      <c r="P148" s="50"/>
      <c r="Q148" s="50"/>
    </row>
    <row r="149" spans="1:17" x14ac:dyDescent="0.25">
      <c r="O149" s="50"/>
      <c r="P149" s="50"/>
      <c r="Q149" s="50"/>
    </row>
    <row r="150" spans="1:17" x14ac:dyDescent="0.25">
      <c r="O150" s="50"/>
      <c r="P150" s="50"/>
      <c r="Q150" s="50"/>
    </row>
    <row r="151" spans="1:17" x14ac:dyDescent="0.25">
      <c r="O151" s="50"/>
      <c r="P151" s="50"/>
      <c r="Q151" s="50"/>
    </row>
    <row r="152" spans="1:17" x14ac:dyDescent="0.25">
      <c r="O152" s="50"/>
      <c r="P152" s="50"/>
      <c r="Q152" s="50"/>
    </row>
    <row r="153" spans="1:17" x14ac:dyDescent="0.25">
      <c r="O153" s="50"/>
      <c r="P153" s="50"/>
      <c r="Q153" s="50"/>
    </row>
  </sheetData>
  <mergeCells count="10">
    <mergeCell ref="A1:M1"/>
    <mergeCell ref="A2:M2"/>
    <mergeCell ref="J8:K8"/>
    <mergeCell ref="L8:M8"/>
    <mergeCell ref="J9:K9"/>
    <mergeCell ref="L9:M9"/>
    <mergeCell ref="B9:C9"/>
    <mergeCell ref="D9:E9"/>
    <mergeCell ref="F9:G9"/>
    <mergeCell ref="H9:I9"/>
  </mergeCells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G18" sqref="G18"/>
    </sheetView>
  </sheetViews>
  <sheetFormatPr defaultRowHeight="12.75" x14ac:dyDescent="0.2"/>
  <sheetData>
    <row r="1" spans="1:2" ht="15.75" x14ac:dyDescent="0.25">
      <c r="A1" s="8" t="s">
        <v>377</v>
      </c>
    </row>
    <row r="2" spans="1:2" ht="15.75" x14ac:dyDescent="0.25">
      <c r="A2" s="119"/>
    </row>
    <row r="3" spans="1:2" ht="15" x14ac:dyDescent="0.25">
      <c r="A3" s="120" t="s">
        <v>379</v>
      </c>
    </row>
    <row r="4" spans="1:2" ht="15" x14ac:dyDescent="0.25">
      <c r="A4" s="120" t="s">
        <v>380</v>
      </c>
    </row>
    <row r="5" spans="1:2" ht="15" x14ac:dyDescent="0.25">
      <c r="A5" s="121" t="s">
        <v>381</v>
      </c>
    </row>
    <row r="6" spans="1:2" ht="15" x14ac:dyDescent="0.25">
      <c r="A6" s="120" t="s">
        <v>382</v>
      </c>
    </row>
    <row r="7" spans="1:2" ht="15" x14ac:dyDescent="0.25">
      <c r="A7" s="121" t="s">
        <v>383</v>
      </c>
    </row>
    <row r="8" spans="1:2" ht="15.75" x14ac:dyDescent="0.25">
      <c r="A8" s="8"/>
    </row>
    <row r="9" spans="1:2" ht="15.75" x14ac:dyDescent="0.25">
      <c r="A9" s="8" t="s">
        <v>378</v>
      </c>
    </row>
    <row r="10" spans="1:2" ht="15.75" x14ac:dyDescent="0.25">
      <c r="A10" s="8" t="s">
        <v>384</v>
      </c>
    </row>
    <row r="11" spans="1:2" ht="15.75" x14ac:dyDescent="0.25">
      <c r="A11" s="8" t="s">
        <v>385</v>
      </c>
      <c r="B11" s="8"/>
    </row>
    <row r="12" spans="1:2" ht="15.75" x14ac:dyDescent="0.25">
      <c r="A12" s="8" t="s">
        <v>386</v>
      </c>
    </row>
    <row r="13" spans="1:2" ht="15.75" x14ac:dyDescent="0.25">
      <c r="A13" s="8" t="s">
        <v>387</v>
      </c>
    </row>
    <row r="14" spans="1:2" ht="15.75" x14ac:dyDescent="0.25">
      <c r="A14" s="8" t="s">
        <v>388</v>
      </c>
    </row>
    <row r="15" spans="1:2" ht="15.75" x14ac:dyDescent="0.25">
      <c r="A15" s="8" t="s">
        <v>389</v>
      </c>
    </row>
    <row r="16" spans="1:2" ht="15.75" x14ac:dyDescent="0.25">
      <c r="A16" s="8" t="s">
        <v>390</v>
      </c>
    </row>
    <row r="17" spans="1:1" ht="15.75" x14ac:dyDescent="0.25">
      <c r="A17" s="8" t="s">
        <v>391</v>
      </c>
    </row>
    <row r="18" spans="1:1" ht="15.75" x14ac:dyDescent="0.25">
      <c r="A18" s="8" t="s">
        <v>392</v>
      </c>
    </row>
    <row r="20" spans="1:1" ht="15.75" x14ac:dyDescent="0.25">
      <c r="A20" s="8" t="s">
        <v>393</v>
      </c>
    </row>
    <row r="21" spans="1:1" ht="15.75" x14ac:dyDescent="0.25">
      <c r="A21" s="8" t="s">
        <v>394</v>
      </c>
    </row>
    <row r="22" spans="1:1" ht="15.75" x14ac:dyDescent="0.25">
      <c r="A22" s="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A15" sqref="A15"/>
    </sheetView>
  </sheetViews>
  <sheetFormatPr defaultRowHeight="15.75" x14ac:dyDescent="0.25"/>
  <cols>
    <col min="1" max="1" width="6.42578125" style="8" customWidth="1"/>
    <col min="2" max="2" width="51.28515625" style="8" customWidth="1"/>
    <col min="3" max="3" width="8" style="8" customWidth="1"/>
    <col min="4" max="4" width="7.85546875" style="8" customWidth="1"/>
    <col min="5" max="5" width="8" style="1" customWidth="1"/>
    <col min="6" max="6" width="8.42578125" style="1" customWidth="1"/>
    <col min="7" max="7" width="8.85546875" style="1" customWidth="1"/>
    <col min="8" max="16384" width="9.140625" style="8"/>
  </cols>
  <sheetData>
    <row r="1" spans="1:7" ht="25.5" customHeight="1" x14ac:dyDescent="0.25">
      <c r="A1" s="10"/>
      <c r="B1" s="133" t="s">
        <v>0</v>
      </c>
      <c r="C1" s="133"/>
      <c r="D1" s="133"/>
      <c r="E1" s="133"/>
      <c r="F1" s="133"/>
    </row>
    <row r="2" spans="1:7" ht="13.5" customHeight="1" x14ac:dyDescent="0.25">
      <c r="A2" s="10"/>
      <c r="B2" s="134"/>
      <c r="C2" s="135"/>
      <c r="D2" s="135"/>
      <c r="E2" s="135"/>
      <c r="F2" s="135"/>
    </row>
    <row r="3" spans="1:7" hidden="1" x14ac:dyDescent="0.25">
      <c r="A3" s="11"/>
      <c r="B3" s="135"/>
      <c r="C3" s="135"/>
      <c r="D3" s="135"/>
      <c r="E3" s="135"/>
      <c r="F3" s="135"/>
    </row>
    <row r="4" spans="1:7" x14ac:dyDescent="0.25">
      <c r="B4" s="1"/>
      <c r="C4" s="1"/>
      <c r="D4" s="1"/>
    </row>
    <row r="5" spans="1:7" ht="15.75" customHeight="1" x14ac:dyDescent="0.25">
      <c r="B5" s="58" t="s">
        <v>86</v>
      </c>
      <c r="C5" s="2"/>
      <c r="D5" s="2"/>
      <c r="E5" s="48"/>
      <c r="F5" s="49"/>
    </row>
    <row r="6" spans="1:7" x14ac:dyDescent="0.25">
      <c r="A6" s="1"/>
      <c r="B6" s="36"/>
      <c r="C6" s="3"/>
      <c r="D6" s="3"/>
      <c r="E6" s="55"/>
      <c r="F6" s="55"/>
    </row>
    <row r="7" spans="1:7" x14ac:dyDescent="0.25">
      <c r="B7" s="58" t="s">
        <v>85</v>
      </c>
      <c r="C7" s="2"/>
      <c r="D7" s="2"/>
      <c r="E7" s="49"/>
      <c r="F7" s="49"/>
    </row>
    <row r="8" spans="1:7" x14ac:dyDescent="0.25">
      <c r="A8" s="4"/>
      <c r="B8" s="2"/>
      <c r="C8" s="2"/>
      <c r="D8" s="2"/>
      <c r="E8" s="49"/>
      <c r="F8" s="49"/>
    </row>
    <row r="9" spans="1:7" s="13" customFormat="1" x14ac:dyDescent="0.25">
      <c r="A9" s="12" t="s">
        <v>45</v>
      </c>
      <c r="B9" s="2"/>
      <c r="C9" s="3" t="s">
        <v>83</v>
      </c>
      <c r="D9" s="3"/>
      <c r="E9" s="49"/>
      <c r="F9" s="49"/>
      <c r="G9" s="1"/>
    </row>
    <row r="10" spans="1:7" x14ac:dyDescent="0.25">
      <c r="A10" s="4"/>
      <c r="B10" s="2"/>
      <c r="C10" s="2"/>
      <c r="D10" s="2"/>
      <c r="E10" s="49"/>
      <c r="F10" s="49"/>
    </row>
    <row r="11" spans="1:7" ht="16.5" thickBot="1" x14ac:dyDescent="0.3">
      <c r="A11" s="4"/>
      <c r="B11" s="2"/>
      <c r="C11" s="2"/>
      <c r="D11" s="2"/>
      <c r="E11" s="49"/>
      <c r="F11" s="49"/>
      <c r="G11" s="1" t="s">
        <v>73</v>
      </c>
    </row>
    <row r="12" spans="1:7" ht="24" customHeight="1" x14ac:dyDescent="0.25">
      <c r="A12" s="14" t="s">
        <v>1</v>
      </c>
      <c r="B12" s="15" t="s">
        <v>2</v>
      </c>
      <c r="C12" s="16" t="s">
        <v>3</v>
      </c>
      <c r="D12" s="16" t="s">
        <v>48</v>
      </c>
      <c r="E12" s="17" t="s">
        <v>4</v>
      </c>
      <c r="F12" s="17" t="s">
        <v>5</v>
      </c>
      <c r="G12" s="17" t="s">
        <v>72</v>
      </c>
    </row>
    <row r="13" spans="1:7" ht="15.75" customHeight="1" x14ac:dyDescent="0.25">
      <c r="A13" s="18">
        <v>1</v>
      </c>
      <c r="B13" s="19" t="s">
        <v>66</v>
      </c>
      <c r="C13" s="20"/>
      <c r="D13" s="20"/>
      <c r="E13" s="20" t="s">
        <v>6</v>
      </c>
      <c r="F13" s="21" t="s">
        <v>6</v>
      </c>
      <c r="G13" s="21" t="s">
        <v>6</v>
      </c>
    </row>
    <row r="14" spans="1:7" ht="15" customHeight="1" x14ac:dyDescent="0.25">
      <c r="A14" s="18">
        <v>2</v>
      </c>
      <c r="B14" s="19" t="s">
        <v>67</v>
      </c>
      <c r="C14" s="20"/>
      <c r="D14" s="20"/>
      <c r="E14" s="20" t="s">
        <v>6</v>
      </c>
      <c r="F14" s="20" t="s">
        <v>6</v>
      </c>
      <c r="G14" s="20" t="s">
        <v>6</v>
      </c>
    </row>
    <row r="15" spans="1:7" ht="15" customHeight="1" x14ac:dyDescent="0.25">
      <c r="A15" s="18">
        <v>3</v>
      </c>
      <c r="B15" s="22" t="s">
        <v>92</v>
      </c>
      <c r="C15" s="20"/>
      <c r="D15" s="20"/>
      <c r="E15" s="20" t="s">
        <v>6</v>
      </c>
      <c r="F15" s="20" t="s">
        <v>6</v>
      </c>
      <c r="G15" s="20" t="s">
        <v>6</v>
      </c>
    </row>
    <row r="16" spans="1:7" ht="15" customHeight="1" x14ac:dyDescent="0.25">
      <c r="A16" s="18">
        <v>4</v>
      </c>
      <c r="B16" s="22" t="s">
        <v>69</v>
      </c>
      <c r="C16" s="21" t="s">
        <v>70</v>
      </c>
      <c r="D16" s="21" t="s">
        <v>70</v>
      </c>
      <c r="E16" s="21" t="s">
        <v>6</v>
      </c>
      <c r="F16" s="21" t="s">
        <v>6</v>
      </c>
      <c r="G16" s="21" t="s">
        <v>6</v>
      </c>
    </row>
    <row r="17" spans="1:7" ht="14.25" customHeight="1" x14ac:dyDescent="0.25">
      <c r="A17" s="18">
        <v>5</v>
      </c>
      <c r="B17" s="22" t="s">
        <v>71</v>
      </c>
      <c r="C17" s="23"/>
      <c r="D17" s="23"/>
      <c r="E17" s="21" t="s">
        <v>6</v>
      </c>
      <c r="F17" s="21" t="s">
        <v>6</v>
      </c>
      <c r="G17" s="21" t="s">
        <v>6</v>
      </c>
    </row>
    <row r="18" spans="1:7" ht="14.25" customHeight="1" x14ac:dyDescent="0.25">
      <c r="A18" s="18">
        <v>6</v>
      </c>
      <c r="B18" s="22" t="s">
        <v>75</v>
      </c>
      <c r="C18" s="23"/>
      <c r="D18" s="23"/>
      <c r="E18" s="21" t="s">
        <v>6</v>
      </c>
      <c r="F18" s="21" t="s">
        <v>6</v>
      </c>
      <c r="G18" s="21" t="s">
        <v>6</v>
      </c>
    </row>
    <row r="19" spans="1:7" x14ac:dyDescent="0.25">
      <c r="A19" s="18">
        <v>7</v>
      </c>
      <c r="B19" s="24" t="s">
        <v>74</v>
      </c>
      <c r="C19" s="18"/>
      <c r="D19" s="18"/>
      <c r="E19" s="56" t="s">
        <v>70</v>
      </c>
      <c r="F19" s="56" t="s">
        <v>6</v>
      </c>
      <c r="G19" s="56" t="s">
        <v>6</v>
      </c>
    </row>
    <row r="20" spans="1:7" x14ac:dyDescent="0.25">
      <c r="A20" s="18">
        <v>8</v>
      </c>
      <c r="B20" s="8" t="s">
        <v>88</v>
      </c>
      <c r="C20" s="18"/>
      <c r="D20" s="18"/>
      <c r="E20" s="56"/>
      <c r="F20" s="56" t="s">
        <v>6</v>
      </c>
      <c r="G20" s="56" t="s">
        <v>6</v>
      </c>
    </row>
    <row r="21" spans="1:7" x14ac:dyDescent="0.25">
      <c r="A21" s="18">
        <v>9</v>
      </c>
      <c r="B21" s="24" t="s">
        <v>350</v>
      </c>
      <c r="C21" s="18"/>
      <c r="D21" s="18"/>
      <c r="E21" s="56"/>
      <c r="F21" s="56" t="s">
        <v>6</v>
      </c>
      <c r="G21" s="56" t="s">
        <v>6</v>
      </c>
    </row>
    <row r="22" spans="1:7" x14ac:dyDescent="0.25">
      <c r="A22" s="18">
        <v>10</v>
      </c>
      <c r="B22" s="24" t="s">
        <v>76</v>
      </c>
      <c r="C22" s="18"/>
      <c r="D22" s="18"/>
      <c r="E22" s="56"/>
      <c r="F22" s="56" t="s">
        <v>6</v>
      </c>
      <c r="G22" s="56" t="s">
        <v>6</v>
      </c>
    </row>
    <row r="23" spans="1:7" x14ac:dyDescent="0.25">
      <c r="A23" s="18">
        <v>11</v>
      </c>
      <c r="B23" s="24" t="s">
        <v>77</v>
      </c>
      <c r="C23" s="18"/>
      <c r="D23" s="18"/>
      <c r="E23" s="56"/>
      <c r="F23" s="56" t="s">
        <v>6</v>
      </c>
      <c r="G23" s="56" t="s">
        <v>6</v>
      </c>
    </row>
    <row r="24" spans="1:7" x14ac:dyDescent="0.25">
      <c r="A24" s="18">
        <v>12</v>
      </c>
      <c r="B24" s="24" t="s">
        <v>78</v>
      </c>
      <c r="C24" s="18"/>
      <c r="D24" s="18"/>
      <c r="E24" s="56"/>
      <c r="F24" s="56" t="s">
        <v>6</v>
      </c>
      <c r="G24" s="56" t="s">
        <v>6</v>
      </c>
    </row>
    <row r="25" spans="1:7" x14ac:dyDescent="0.25">
      <c r="A25" s="18">
        <v>13</v>
      </c>
      <c r="B25" s="24" t="s">
        <v>79</v>
      </c>
      <c r="C25" s="18"/>
      <c r="D25" s="18"/>
      <c r="E25" s="56"/>
      <c r="F25" s="56"/>
      <c r="G25" s="56" t="s">
        <v>6</v>
      </c>
    </row>
    <row r="26" spans="1:7" x14ac:dyDescent="0.25">
      <c r="A26" s="18">
        <v>14</v>
      </c>
      <c r="B26" s="24" t="s">
        <v>80</v>
      </c>
      <c r="C26" s="18"/>
      <c r="D26" s="18"/>
      <c r="E26" s="56"/>
      <c r="F26" s="56"/>
      <c r="G26" s="56" t="s">
        <v>6</v>
      </c>
    </row>
    <row r="27" spans="1:7" x14ac:dyDescent="0.25">
      <c r="A27" s="18">
        <v>15</v>
      </c>
      <c r="B27" s="24" t="s">
        <v>81</v>
      </c>
      <c r="C27" s="18"/>
      <c r="D27" s="18"/>
      <c r="E27" s="56"/>
      <c r="F27" s="56"/>
      <c r="G27" s="56" t="s">
        <v>6</v>
      </c>
    </row>
    <row r="28" spans="1:7" x14ac:dyDescent="0.25">
      <c r="A28" s="18">
        <v>16</v>
      </c>
      <c r="B28" s="24" t="s">
        <v>82</v>
      </c>
      <c r="C28" s="18"/>
      <c r="D28" s="18"/>
      <c r="E28" s="56"/>
      <c r="F28" s="56"/>
      <c r="G28" s="56" t="s">
        <v>6</v>
      </c>
    </row>
    <row r="29" spans="1:7" x14ac:dyDescent="0.25">
      <c r="A29" s="25"/>
      <c r="B29" s="25"/>
      <c r="C29" s="25"/>
      <c r="D29" s="25"/>
      <c r="E29" s="57"/>
      <c r="F29" s="57"/>
    </row>
    <row r="30" spans="1:7" x14ac:dyDescent="0.25">
      <c r="A30" s="25"/>
      <c r="B30" s="25"/>
      <c r="C30" s="25"/>
      <c r="D30" s="25"/>
      <c r="E30" s="57"/>
      <c r="F30" s="57"/>
    </row>
    <row r="31" spans="1:7" x14ac:dyDescent="0.25">
      <c r="A31" s="25"/>
      <c r="B31" s="25"/>
      <c r="C31" s="25"/>
      <c r="D31" s="25"/>
      <c r="E31" s="57"/>
      <c r="F31" s="57"/>
    </row>
    <row r="32" spans="1:7" x14ac:dyDescent="0.25">
      <c r="A32" s="25"/>
      <c r="B32" s="25"/>
      <c r="C32" s="25"/>
      <c r="D32" s="25"/>
      <c r="E32" s="57"/>
      <c r="F32" s="57"/>
    </row>
    <row r="33" spans="1:6" x14ac:dyDescent="0.25">
      <c r="A33" s="25"/>
      <c r="B33" s="25"/>
      <c r="C33" s="25"/>
      <c r="D33" s="25"/>
      <c r="E33" s="57"/>
      <c r="F33" s="57"/>
    </row>
    <row r="34" spans="1:6" x14ac:dyDescent="0.25">
      <c r="B34" s="25"/>
      <c r="C34" s="25"/>
      <c r="D34" s="25"/>
      <c r="E34" s="57"/>
      <c r="F34" s="57"/>
    </row>
  </sheetData>
  <mergeCells count="2">
    <mergeCell ref="B1:F1"/>
    <mergeCell ref="B2:F3"/>
  </mergeCells>
  <phoneticPr fontId="0" type="noConversion"/>
  <printOptions horizontalCentered="1" verticalCentered="1"/>
  <pageMargins left="0.25" right="0" top="0" bottom="0.75" header="7.0000000000000007E-2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activeCell="A15" sqref="A15"/>
    </sheetView>
  </sheetViews>
  <sheetFormatPr defaultRowHeight="15.75" x14ac:dyDescent="0.25"/>
  <cols>
    <col min="1" max="1" width="36.28515625" style="8" customWidth="1"/>
    <col min="2" max="2" width="16.28515625" style="8" customWidth="1"/>
    <col min="3" max="3" width="9.140625" style="8"/>
    <col min="4" max="4" width="11.5703125" style="8" customWidth="1"/>
    <col min="5" max="5" width="10.28515625" style="8" customWidth="1"/>
    <col min="6" max="6" width="11.5703125" style="8" customWidth="1"/>
    <col min="7" max="7" width="9.140625" style="1"/>
    <col min="8" max="8" width="11.140625" style="8" customWidth="1"/>
    <col min="9" max="9" width="9.140625" style="8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 s="8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 s="83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84</v>
      </c>
      <c r="C5"/>
      <c r="D5"/>
      <c r="E5"/>
      <c r="F5"/>
      <c r="G5" s="83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94</v>
      </c>
      <c r="B8" s="31" t="s">
        <v>96</v>
      </c>
      <c r="C8" s="18"/>
      <c r="D8" s="18"/>
      <c r="E8" s="18"/>
      <c r="F8" s="18"/>
      <c r="G8" s="56" t="s">
        <v>334</v>
      </c>
      <c r="H8" s="18" t="s">
        <v>95</v>
      </c>
      <c r="I8" s="56" t="s">
        <v>334</v>
      </c>
      <c r="J8" s="18" t="s">
        <v>97</v>
      </c>
    </row>
    <row r="9" spans="1:13" x14ac:dyDescent="0.25">
      <c r="A9" s="24" t="s">
        <v>98</v>
      </c>
      <c r="B9" s="32" t="s">
        <v>99</v>
      </c>
      <c r="C9" s="18"/>
      <c r="D9" s="18"/>
      <c r="E9" s="18"/>
      <c r="F9" s="18"/>
      <c r="G9" s="56" t="s">
        <v>334</v>
      </c>
      <c r="H9" s="18" t="s">
        <v>100</v>
      </c>
      <c r="I9" s="56" t="s">
        <v>334</v>
      </c>
      <c r="J9" s="18" t="s">
        <v>97</v>
      </c>
    </row>
    <row r="10" spans="1:13" x14ac:dyDescent="0.25">
      <c r="A10" s="24" t="s">
        <v>101</v>
      </c>
      <c r="B10" s="32" t="s">
        <v>102</v>
      </c>
      <c r="C10" s="18"/>
      <c r="D10" s="18"/>
      <c r="E10" s="18"/>
      <c r="F10" s="18"/>
      <c r="G10" s="56" t="s">
        <v>334</v>
      </c>
      <c r="H10" s="18" t="s">
        <v>100</v>
      </c>
      <c r="I10" s="56" t="s">
        <v>334</v>
      </c>
      <c r="J10" s="18" t="s">
        <v>95</v>
      </c>
    </row>
    <row r="11" spans="1:13" x14ac:dyDescent="0.25">
      <c r="A11" s="33" t="s">
        <v>103</v>
      </c>
      <c r="B11" s="34" t="s">
        <v>104</v>
      </c>
      <c r="C11" s="18"/>
      <c r="D11" s="18"/>
      <c r="E11" s="18"/>
      <c r="F11" s="18"/>
      <c r="G11" s="56" t="s">
        <v>334</v>
      </c>
      <c r="H11" s="18" t="s">
        <v>100</v>
      </c>
      <c r="I11" s="18"/>
      <c r="J11" s="18"/>
    </row>
    <row r="12" spans="1:13" x14ac:dyDescent="0.25">
      <c r="A12" s="24" t="s">
        <v>103</v>
      </c>
      <c r="B12" s="32" t="s">
        <v>104</v>
      </c>
      <c r="C12" s="18"/>
      <c r="D12" s="18"/>
      <c r="E12" s="18"/>
      <c r="F12" s="18"/>
      <c r="G12" s="56" t="s">
        <v>334</v>
      </c>
      <c r="H12" s="18" t="s">
        <v>105</v>
      </c>
      <c r="I12" s="56" t="s">
        <v>334</v>
      </c>
      <c r="J12" s="18" t="s">
        <v>97</v>
      </c>
    </row>
    <row r="13" spans="1:13" x14ac:dyDescent="0.25">
      <c r="A13" s="30" t="s">
        <v>106</v>
      </c>
      <c r="B13" s="31" t="s">
        <v>107</v>
      </c>
      <c r="C13" s="18"/>
      <c r="D13" s="18"/>
      <c r="E13" s="18"/>
      <c r="F13" s="18"/>
      <c r="G13" s="56" t="s">
        <v>334</v>
      </c>
      <c r="H13" s="18" t="s">
        <v>100</v>
      </c>
      <c r="I13" s="56" t="s">
        <v>334</v>
      </c>
      <c r="J13" s="18" t="s">
        <v>97</v>
      </c>
    </row>
    <row r="14" spans="1:13" x14ac:dyDescent="0.25">
      <c r="A14" s="33" t="s">
        <v>108</v>
      </c>
      <c r="B14" s="34" t="s">
        <v>109</v>
      </c>
      <c r="C14" s="18"/>
      <c r="D14" s="18"/>
      <c r="E14" s="18"/>
      <c r="F14" s="18"/>
      <c r="G14" s="56" t="s">
        <v>334</v>
      </c>
      <c r="H14" s="18" t="s">
        <v>100</v>
      </c>
      <c r="I14" s="18"/>
      <c r="J14" s="18"/>
    </row>
    <row r="15" spans="1:13" x14ac:dyDescent="0.25">
      <c r="A15" s="24" t="s">
        <v>110</v>
      </c>
      <c r="B15" s="32" t="s">
        <v>111</v>
      </c>
      <c r="C15" s="18"/>
      <c r="D15" s="18"/>
      <c r="E15" s="18"/>
      <c r="F15" s="18"/>
      <c r="G15" s="56" t="s">
        <v>334</v>
      </c>
      <c r="H15" s="18" t="s">
        <v>95</v>
      </c>
      <c r="I15" s="18"/>
      <c r="J15" s="18"/>
    </row>
    <row r="16" spans="1:13" x14ac:dyDescent="0.25">
      <c r="A16" s="24" t="s">
        <v>348</v>
      </c>
      <c r="B16" s="32" t="s">
        <v>112</v>
      </c>
      <c r="C16" s="18"/>
      <c r="D16" s="18"/>
      <c r="E16" s="18"/>
      <c r="F16" s="18"/>
      <c r="G16" s="56" t="s">
        <v>334</v>
      </c>
      <c r="H16" s="18" t="s">
        <v>95</v>
      </c>
      <c r="I16" s="56" t="s">
        <v>334</v>
      </c>
      <c r="J16" s="18" t="s">
        <v>113</v>
      </c>
    </row>
    <row r="17" spans="1:10" x14ac:dyDescent="0.25">
      <c r="A17" s="24" t="s">
        <v>114</v>
      </c>
      <c r="B17" s="32" t="s">
        <v>115</v>
      </c>
      <c r="C17" s="18"/>
      <c r="D17" s="18"/>
      <c r="E17" s="18"/>
      <c r="F17" s="18"/>
      <c r="G17" s="56" t="s">
        <v>334</v>
      </c>
      <c r="H17" s="18" t="s">
        <v>105</v>
      </c>
      <c r="I17" s="56" t="s">
        <v>334</v>
      </c>
      <c r="J17" s="18" t="s">
        <v>113</v>
      </c>
    </row>
    <row r="18" spans="1:10" x14ac:dyDescent="0.25">
      <c r="A18" s="24" t="s">
        <v>116</v>
      </c>
      <c r="B18" s="32" t="s">
        <v>117</v>
      </c>
      <c r="C18" s="18"/>
      <c r="D18" s="18"/>
      <c r="E18" s="18"/>
      <c r="F18" s="18"/>
      <c r="G18" s="56" t="s">
        <v>334</v>
      </c>
      <c r="H18" s="18" t="s">
        <v>105</v>
      </c>
      <c r="I18" s="56" t="s">
        <v>334</v>
      </c>
      <c r="J18" s="18" t="s">
        <v>95</v>
      </c>
    </row>
    <row r="19" spans="1:10" x14ac:dyDescent="0.25">
      <c r="A19" s="24" t="s">
        <v>118</v>
      </c>
      <c r="B19" s="32" t="s">
        <v>192</v>
      </c>
      <c r="C19" s="18"/>
      <c r="D19" s="18"/>
      <c r="E19" s="18"/>
      <c r="F19" s="18"/>
      <c r="G19" s="56" t="s">
        <v>334</v>
      </c>
      <c r="H19" s="18" t="s">
        <v>105</v>
      </c>
      <c r="I19" s="56" t="s">
        <v>334</v>
      </c>
      <c r="J19" s="18" t="s">
        <v>95</v>
      </c>
    </row>
    <row r="20" spans="1:10" x14ac:dyDescent="0.25">
      <c r="A20" s="24" t="s">
        <v>119</v>
      </c>
      <c r="B20" s="32" t="s">
        <v>120</v>
      </c>
      <c r="C20" s="18"/>
      <c r="D20" s="18"/>
      <c r="E20" s="18"/>
      <c r="F20" s="18"/>
      <c r="G20" s="56"/>
      <c r="H20" s="18"/>
      <c r="I20" s="56" t="s">
        <v>334</v>
      </c>
      <c r="J20" s="18" t="s">
        <v>113</v>
      </c>
    </row>
    <row r="21" spans="1:10" x14ac:dyDescent="0.25">
      <c r="A21" s="24" t="s">
        <v>121</v>
      </c>
      <c r="B21" s="32" t="s">
        <v>122</v>
      </c>
      <c r="C21" s="18"/>
      <c r="D21" s="18"/>
      <c r="E21" s="18"/>
      <c r="F21" s="18"/>
      <c r="G21" s="56"/>
      <c r="H21" s="18"/>
      <c r="I21" s="56" t="s">
        <v>334</v>
      </c>
      <c r="J21" s="18" t="s">
        <v>95</v>
      </c>
    </row>
    <row r="22" spans="1:10" x14ac:dyDescent="0.25">
      <c r="A22" s="24" t="s">
        <v>123</v>
      </c>
      <c r="B22" s="32" t="s">
        <v>124</v>
      </c>
      <c r="C22" s="18"/>
      <c r="D22" s="18"/>
      <c r="E22" s="18"/>
      <c r="F22" s="18"/>
      <c r="G22" s="56" t="s">
        <v>334</v>
      </c>
      <c r="H22" s="18" t="s">
        <v>100</v>
      </c>
      <c r="I22" s="56" t="s">
        <v>334</v>
      </c>
      <c r="J22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A15" sqref="A15"/>
    </sheetView>
  </sheetViews>
  <sheetFormatPr defaultRowHeight="15.75" x14ac:dyDescent="0.25"/>
  <cols>
    <col min="1" max="1" width="34.140625" style="8" customWidth="1"/>
    <col min="2" max="2" width="15.5703125" style="8" customWidth="1"/>
    <col min="3" max="3" width="8.5703125" style="8" customWidth="1"/>
    <col min="4" max="4" width="11.5703125" style="8" customWidth="1"/>
    <col min="5" max="5" width="9.140625" style="8"/>
    <col min="6" max="6" width="11.5703125" style="8" customWidth="1"/>
    <col min="7" max="7" width="8.42578125" style="8" customWidth="1"/>
    <col min="8" max="8" width="12" style="8" customWidth="1"/>
    <col min="9" max="9" width="8" style="8" customWidth="1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67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126</v>
      </c>
      <c r="B8" s="31" t="s">
        <v>125</v>
      </c>
      <c r="C8" s="18"/>
      <c r="D8" s="18"/>
      <c r="E8" s="18"/>
      <c r="F8" s="18"/>
      <c r="G8" s="56" t="s">
        <v>334</v>
      </c>
      <c r="H8" s="18" t="s">
        <v>95</v>
      </c>
      <c r="I8" s="56" t="s">
        <v>334</v>
      </c>
      <c r="J8" s="18" t="s">
        <v>95</v>
      </c>
    </row>
    <row r="9" spans="1:13" x14ac:dyDescent="0.25">
      <c r="A9" s="24" t="s">
        <v>127</v>
      </c>
      <c r="B9" s="32" t="s">
        <v>128</v>
      </c>
      <c r="C9" s="18"/>
      <c r="D9" s="18"/>
      <c r="E9" s="18"/>
      <c r="F9" s="18"/>
      <c r="G9" s="56" t="s">
        <v>334</v>
      </c>
      <c r="H9" s="18" t="s">
        <v>95</v>
      </c>
      <c r="I9" s="56" t="s">
        <v>334</v>
      </c>
      <c r="J9" s="18" t="s">
        <v>95</v>
      </c>
    </row>
    <row r="10" spans="1:13" x14ac:dyDescent="0.25">
      <c r="A10" s="24" t="s">
        <v>129</v>
      </c>
      <c r="B10" s="32" t="s">
        <v>130</v>
      </c>
      <c r="C10" s="18"/>
      <c r="D10" s="18"/>
      <c r="E10" s="18"/>
      <c r="F10" s="18"/>
      <c r="G10" s="56" t="s">
        <v>334</v>
      </c>
      <c r="H10" s="18" t="s">
        <v>95</v>
      </c>
      <c r="I10" s="56" t="s">
        <v>334</v>
      </c>
      <c r="J10" s="18" t="s">
        <v>95</v>
      </c>
    </row>
    <row r="11" spans="1:13" x14ac:dyDescent="0.25">
      <c r="A11" s="33" t="s">
        <v>131</v>
      </c>
      <c r="B11" s="34" t="s">
        <v>132</v>
      </c>
      <c r="C11" s="18"/>
      <c r="D11" s="18"/>
      <c r="E11" s="18"/>
      <c r="F11" s="18"/>
      <c r="G11" s="56" t="s">
        <v>334</v>
      </c>
      <c r="H11" s="18" t="s">
        <v>100</v>
      </c>
      <c r="I11" s="56" t="s">
        <v>334</v>
      </c>
      <c r="J11" s="18" t="s">
        <v>95</v>
      </c>
    </row>
    <row r="12" spans="1:13" x14ac:dyDescent="0.25">
      <c r="A12" s="24" t="s">
        <v>133</v>
      </c>
      <c r="B12" s="32" t="s">
        <v>134</v>
      </c>
      <c r="C12" s="18"/>
      <c r="D12" s="18"/>
      <c r="E12" s="18"/>
      <c r="F12" s="18"/>
      <c r="G12" s="56" t="s">
        <v>334</v>
      </c>
      <c r="H12" s="18" t="s">
        <v>95</v>
      </c>
      <c r="I12" s="18"/>
      <c r="J12" s="18"/>
    </row>
    <row r="13" spans="1:13" x14ac:dyDescent="0.25">
      <c r="A13" s="30" t="s">
        <v>346</v>
      </c>
      <c r="B13" s="31" t="s">
        <v>135</v>
      </c>
      <c r="C13" s="18"/>
      <c r="D13" s="18"/>
      <c r="E13" s="18"/>
      <c r="F13" s="18"/>
      <c r="G13" s="56" t="s">
        <v>334</v>
      </c>
      <c r="H13" s="18" t="s">
        <v>105</v>
      </c>
      <c r="I13" s="18"/>
      <c r="J13" s="18"/>
    </row>
    <row r="14" spans="1:13" x14ac:dyDescent="0.25">
      <c r="A14" s="33" t="s">
        <v>347</v>
      </c>
      <c r="B14" s="34" t="s">
        <v>136</v>
      </c>
      <c r="C14" s="18"/>
      <c r="D14" s="18"/>
      <c r="E14" s="18"/>
      <c r="F14" s="18"/>
      <c r="G14" s="18"/>
      <c r="H14" s="18"/>
      <c r="I14" s="56" t="s">
        <v>334</v>
      </c>
      <c r="J14" s="18" t="s">
        <v>113</v>
      </c>
    </row>
    <row r="15" spans="1:13" x14ac:dyDescent="0.25">
      <c r="A15" s="24" t="s">
        <v>137</v>
      </c>
      <c r="B15" s="32" t="s">
        <v>138</v>
      </c>
      <c r="C15" s="18"/>
      <c r="D15" s="18"/>
      <c r="E15" s="18"/>
      <c r="F15" s="18"/>
      <c r="G15" s="18"/>
      <c r="H15" s="18"/>
      <c r="I15" s="56" t="s">
        <v>334</v>
      </c>
      <c r="J15" s="18" t="s">
        <v>113</v>
      </c>
    </row>
    <row r="16" spans="1:13" x14ac:dyDescent="0.25">
      <c r="A16" s="24" t="s">
        <v>140</v>
      </c>
      <c r="B16" s="32" t="s">
        <v>139</v>
      </c>
      <c r="C16" s="18"/>
      <c r="D16" s="18"/>
      <c r="E16" s="18"/>
      <c r="F16" s="18"/>
      <c r="G16" s="18"/>
      <c r="H16" s="18"/>
      <c r="I16" s="56" t="s">
        <v>334</v>
      </c>
      <c r="J16" s="18" t="s">
        <v>113</v>
      </c>
    </row>
  </sheetData>
  <mergeCells count="1">
    <mergeCell ref="A1:K1"/>
  </mergeCells>
  <phoneticPr fontId="0" type="noConversion"/>
  <pageMargins left="0.75" right="0.75" top="1" bottom="1" header="0.5" footer="0.5"/>
  <pageSetup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A15" sqref="A15"/>
    </sheetView>
  </sheetViews>
  <sheetFormatPr defaultRowHeight="15.75" x14ac:dyDescent="0.25"/>
  <cols>
    <col min="1" max="1" width="32.85546875" style="8" customWidth="1"/>
    <col min="2" max="2" width="15.7109375" style="8" customWidth="1"/>
    <col min="3" max="3" width="8.7109375" style="8" customWidth="1"/>
    <col min="4" max="4" width="11.140625" style="8" customWidth="1"/>
    <col min="5" max="5" width="9" style="8" customWidth="1"/>
    <col min="6" max="6" width="11.5703125" style="8" customWidth="1"/>
    <col min="7" max="7" width="8.140625" style="8" customWidth="1"/>
    <col min="8" max="8" width="12" style="8" customWidth="1"/>
    <col min="9" max="9" width="8" style="8" customWidth="1"/>
    <col min="10" max="10" width="12.5703125" style="8" customWidth="1"/>
    <col min="11" max="16384" width="9.140625" style="8"/>
  </cols>
  <sheetData>
    <row r="1" spans="1:13" x14ac:dyDescent="0.2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3" spans="1:13" x14ac:dyDescent="0.25">
      <c r="A3" s="37" t="s">
        <v>42</v>
      </c>
      <c r="B3" s="38" t="s">
        <v>43</v>
      </c>
      <c r="C3" s="4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37" t="s">
        <v>46</v>
      </c>
      <c r="B4" s="38" t="s">
        <v>44</v>
      </c>
      <c r="C4" s="4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37" t="s">
        <v>49</v>
      </c>
      <c r="B5" s="38" t="s">
        <v>68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46" t="s">
        <v>50</v>
      </c>
    </row>
    <row r="7" spans="1:13" ht="31.5" x14ac:dyDescent="0.25">
      <c r="A7" s="26" t="s">
        <v>8</v>
      </c>
      <c r="B7" s="35" t="s">
        <v>9</v>
      </c>
      <c r="C7" s="27" t="s">
        <v>3</v>
      </c>
      <c r="D7" s="28" t="s">
        <v>10</v>
      </c>
      <c r="E7" s="28" t="s">
        <v>48</v>
      </c>
      <c r="F7" s="28" t="s">
        <v>10</v>
      </c>
      <c r="G7" s="29" t="s">
        <v>4</v>
      </c>
      <c r="H7" s="28" t="s">
        <v>10</v>
      </c>
      <c r="I7" s="29" t="s">
        <v>5</v>
      </c>
      <c r="J7" s="28" t="s">
        <v>10</v>
      </c>
    </row>
    <row r="8" spans="1:13" x14ac:dyDescent="0.25">
      <c r="A8" s="30" t="s">
        <v>141</v>
      </c>
      <c r="B8" s="31" t="s">
        <v>142</v>
      </c>
      <c r="C8" s="18"/>
      <c r="D8" s="18"/>
      <c r="E8" s="18"/>
      <c r="F8" s="18"/>
      <c r="G8" s="56" t="s">
        <v>334</v>
      </c>
      <c r="H8" s="18" t="s">
        <v>100</v>
      </c>
      <c r="I8" s="56" t="s">
        <v>334</v>
      </c>
      <c r="J8" s="18" t="s">
        <v>97</v>
      </c>
    </row>
    <row r="9" spans="1:13" x14ac:dyDescent="0.25">
      <c r="A9" s="24" t="s">
        <v>143</v>
      </c>
      <c r="B9" s="32" t="s">
        <v>144</v>
      </c>
      <c r="C9" s="18"/>
      <c r="D9" s="18"/>
      <c r="E9" s="18"/>
      <c r="F9" s="18"/>
      <c r="G9" s="56" t="s">
        <v>334</v>
      </c>
      <c r="H9" s="18" t="s">
        <v>100</v>
      </c>
      <c r="I9" s="56" t="s">
        <v>334</v>
      </c>
      <c r="J9" s="18" t="s">
        <v>95</v>
      </c>
    </row>
    <row r="10" spans="1:13" x14ac:dyDescent="0.25">
      <c r="A10" s="24" t="s">
        <v>145</v>
      </c>
      <c r="B10" s="32" t="s">
        <v>148</v>
      </c>
      <c r="C10" s="18"/>
      <c r="D10" s="18"/>
      <c r="E10" s="18"/>
      <c r="F10" s="18"/>
      <c r="G10" s="56" t="s">
        <v>334</v>
      </c>
      <c r="H10" s="18" t="s">
        <v>147</v>
      </c>
      <c r="I10" s="56" t="s">
        <v>334</v>
      </c>
      <c r="J10" s="18" t="s">
        <v>95</v>
      </c>
    </row>
    <row r="11" spans="1:13" x14ac:dyDescent="0.25">
      <c r="A11" s="33" t="s">
        <v>149</v>
      </c>
      <c r="B11" s="34" t="s">
        <v>146</v>
      </c>
      <c r="C11" s="18"/>
      <c r="D11" s="18"/>
      <c r="E11" s="18"/>
      <c r="F11" s="18"/>
      <c r="G11" s="56" t="s">
        <v>334</v>
      </c>
      <c r="H11" s="18" t="s">
        <v>95</v>
      </c>
      <c r="I11" s="56" t="s">
        <v>334</v>
      </c>
      <c r="J11" s="18" t="s">
        <v>95</v>
      </c>
    </row>
    <row r="12" spans="1:13" x14ac:dyDescent="0.25">
      <c r="A12" s="24" t="s">
        <v>150</v>
      </c>
      <c r="B12" s="32" t="s">
        <v>151</v>
      </c>
      <c r="C12" s="18"/>
      <c r="D12" s="18"/>
      <c r="E12" s="18"/>
      <c r="F12" s="18"/>
      <c r="G12" s="56" t="s">
        <v>334</v>
      </c>
      <c r="H12" s="18" t="s">
        <v>100</v>
      </c>
      <c r="I12" s="56" t="s">
        <v>334</v>
      </c>
      <c r="J12" s="18" t="s">
        <v>95</v>
      </c>
    </row>
    <row r="13" spans="1:13" x14ac:dyDescent="0.25">
      <c r="A13" s="30" t="s">
        <v>152</v>
      </c>
      <c r="B13" s="31" t="s">
        <v>153</v>
      </c>
      <c r="C13" s="18"/>
      <c r="D13" s="18"/>
      <c r="E13" s="18"/>
      <c r="F13" s="18"/>
      <c r="G13" s="56" t="s">
        <v>334</v>
      </c>
      <c r="H13" s="18" t="s">
        <v>105</v>
      </c>
      <c r="I13" s="18"/>
      <c r="J13" s="18"/>
    </row>
    <row r="14" spans="1:13" x14ac:dyDescent="0.25">
      <c r="A14" s="33" t="s">
        <v>154</v>
      </c>
      <c r="B14" s="34" t="s">
        <v>155</v>
      </c>
      <c r="C14" s="18"/>
      <c r="D14" s="18"/>
      <c r="E14" s="18"/>
      <c r="F14" s="18"/>
      <c r="G14" s="56" t="s">
        <v>334</v>
      </c>
      <c r="H14" s="18" t="s">
        <v>105</v>
      </c>
      <c r="I14" s="18"/>
      <c r="J14" s="18"/>
    </row>
    <row r="15" spans="1:13" x14ac:dyDescent="0.25">
      <c r="A15" s="24" t="s">
        <v>156</v>
      </c>
      <c r="B15" s="32" t="s">
        <v>157</v>
      </c>
      <c r="C15" s="18"/>
      <c r="D15" s="18"/>
      <c r="E15" s="18"/>
      <c r="F15" s="18"/>
      <c r="G15" s="18"/>
      <c r="H15" s="18"/>
      <c r="I15" s="56" t="s">
        <v>334</v>
      </c>
      <c r="J15" s="18" t="s">
        <v>95</v>
      </c>
    </row>
    <row r="16" spans="1:13" x14ac:dyDescent="0.25">
      <c r="A16" s="24" t="s">
        <v>158</v>
      </c>
      <c r="B16" s="32" t="s">
        <v>159</v>
      </c>
      <c r="C16" s="18"/>
      <c r="D16" s="18"/>
      <c r="E16" s="18"/>
      <c r="F16" s="18"/>
      <c r="G16" s="18"/>
      <c r="H16" s="18"/>
      <c r="I16" s="56" t="s">
        <v>334</v>
      </c>
      <c r="J16" s="18" t="s">
        <v>95</v>
      </c>
    </row>
    <row r="17" spans="1:10" x14ac:dyDescent="0.25">
      <c r="A17" s="24" t="s">
        <v>160</v>
      </c>
      <c r="B17" s="32" t="s">
        <v>161</v>
      </c>
      <c r="C17" s="18"/>
      <c r="D17" s="18"/>
      <c r="E17" s="18"/>
      <c r="F17" s="18"/>
      <c r="G17" s="18"/>
      <c r="H17" s="18"/>
      <c r="I17" s="56" t="s">
        <v>334</v>
      </c>
      <c r="J17" s="18" t="s">
        <v>95</v>
      </c>
    </row>
    <row r="18" spans="1:10" x14ac:dyDescent="0.25">
      <c r="A18" s="24" t="s">
        <v>162</v>
      </c>
      <c r="B18" s="32" t="s">
        <v>163</v>
      </c>
      <c r="C18" s="18"/>
      <c r="D18" s="18"/>
      <c r="E18" s="18"/>
      <c r="F18" s="18"/>
      <c r="G18" s="18"/>
      <c r="H18" s="18"/>
      <c r="I18" s="56" t="s">
        <v>334</v>
      </c>
      <c r="J18" s="18" t="s">
        <v>95</v>
      </c>
    </row>
  </sheetData>
  <mergeCells count="1">
    <mergeCell ref="A1:K1"/>
  </mergeCells>
  <phoneticPr fontId="0" type="noConversion"/>
  <pageMargins left="0.75" right="0.75" top="1" bottom="1" header="0.5" footer="0.5"/>
  <pageSetup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1999</vt:lpstr>
      <vt:lpstr>2000</vt:lpstr>
      <vt:lpstr>2001</vt:lpstr>
      <vt:lpstr>FTE-Headcount</vt:lpstr>
      <vt:lpstr>Notes on Rogers 3 &amp; 4</vt:lpstr>
      <vt:lpstr>Program Offerings</vt:lpstr>
      <vt:lpstr>BS Elem Ed FTDT</vt:lpstr>
      <vt:lpstr>BS Social Sci Ed</vt:lpstr>
      <vt:lpstr>BS Elec Eng</vt:lpstr>
      <vt:lpstr>BS Inf. Studies</vt:lpstr>
      <vt:lpstr>MS Psychology</vt:lpstr>
      <vt:lpstr>MS Criminology</vt:lpstr>
      <vt:lpstr>BS Social Work FTDT</vt:lpstr>
      <vt:lpstr>MS Software Engineering</vt:lpstr>
      <vt:lpstr>MS Elem Ed NBPTS</vt:lpstr>
      <vt:lpstr>MS Math Ed</vt:lpstr>
      <vt:lpstr>MS Social Sci. Ed</vt:lpstr>
      <vt:lpstr>MS Soc Work (non-Adv St)</vt:lpstr>
      <vt:lpstr>BS Communication FTDT</vt:lpstr>
      <vt:lpstr>BS Psych FTDT</vt:lpstr>
      <vt:lpstr>BS Bus Adm FTDT</vt:lpstr>
      <vt:lpstr>MS Comm</vt:lpstr>
      <vt:lpstr>Sheet16</vt:lpstr>
    </vt:vector>
  </TitlesOfParts>
  <Company>State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Mikyska, Michelle</cp:lastModifiedBy>
  <cp:lastPrinted>2001-11-01T12:39:27Z</cp:lastPrinted>
  <dcterms:created xsi:type="dcterms:W3CDTF">2001-09-06T19:32:12Z</dcterms:created>
  <dcterms:modified xsi:type="dcterms:W3CDTF">2023-10-23T16:57:38Z</dcterms:modified>
</cp:coreProperties>
</file>